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 tabRatio="794" activeTab="9"/>
  </bookViews>
  <sheets>
    <sheet name="1 д 1 н" sheetId="1" r:id="rId1"/>
    <sheet name="2д 1н" sheetId="2" r:id="rId2"/>
    <sheet name="3 д 1 н" sheetId="3" r:id="rId3"/>
    <sheet name="4д 1н" sheetId="4" r:id="rId4"/>
    <sheet name="5д 1н" sheetId="5" r:id="rId5"/>
    <sheet name="6д 1н" sheetId="6" r:id="rId6"/>
    <sheet name="1д 2н" sheetId="7" r:id="rId7"/>
    <sheet name="2д 2н" sheetId="8" r:id="rId8"/>
    <sheet name="3д 2н" sheetId="9" r:id="rId9"/>
    <sheet name="4д 2н" sheetId="10" r:id="rId10"/>
    <sheet name="5д 2н" sheetId="11" r:id="rId11"/>
    <sheet name="6д 2н" sheetId="12" r:id="rId12"/>
  </sheets>
  <calcPr calcId="144525"/>
</workbook>
</file>

<file path=xl/calcChain.xml><?xml version="1.0" encoding="utf-8"?>
<calcChain xmlns="http://schemas.openxmlformats.org/spreadsheetml/2006/main">
  <c r="E14" i="1" l="1"/>
  <c r="F9" i="12" l="1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E9" i="12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E17" i="11"/>
  <c r="E16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E9" i="11"/>
  <c r="E8" i="11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E17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E19" i="10"/>
  <c r="E18" i="10"/>
  <c r="E16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E9" i="10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E20" i="9"/>
  <c r="E18" i="9"/>
  <c r="E17" i="9"/>
  <c r="E16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E9" i="9"/>
  <c r="E7" i="9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E20" i="8"/>
  <c r="E19" i="8"/>
  <c r="E18" i="8"/>
  <c r="E16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E10" i="8"/>
  <c r="E9" i="8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E16" i="7"/>
  <c r="E15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E9" i="7"/>
  <c r="E8" i="7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E9" i="6"/>
  <c r="E8" i="6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E19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E18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E16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E15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E9" i="5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E18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E17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E16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E15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E9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E8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E7" i="4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E15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E9" i="3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E18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E16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E15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E9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E7" i="2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E20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E18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E17" i="1"/>
  <c r="S11" i="1"/>
  <c r="R11" i="1"/>
  <c r="N11" i="1"/>
  <c r="J11" i="1"/>
  <c r="I11" i="1"/>
  <c r="H11" i="1"/>
  <c r="G11" i="1"/>
  <c r="F11" i="1"/>
  <c r="E11" i="1"/>
  <c r="S12" i="12" l="1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F24" i="1" l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4" i="1"/>
  <c r="F14" i="1"/>
  <c r="G14" i="1"/>
  <c r="H14" i="1"/>
  <c r="I14" i="1"/>
  <c r="J14" i="1"/>
  <c r="K14" i="1"/>
  <c r="L14" i="1"/>
  <c r="M14" i="1" l="1"/>
  <c r="O11" i="1" l="1"/>
  <c r="N14" i="1"/>
  <c r="O14" i="1" l="1"/>
  <c r="P14" i="1" l="1"/>
  <c r="Q14" i="1" l="1"/>
  <c r="S14" i="1" l="1"/>
  <c r="R14" i="1"/>
</calcChain>
</file>

<file path=xl/sharedStrings.xml><?xml version="1.0" encoding="utf-8"?>
<sst xmlns="http://schemas.openxmlformats.org/spreadsheetml/2006/main" count="482" uniqueCount="110">
  <si>
    <t>№ рец</t>
  </si>
  <si>
    <t>Прием пищи, наименование блюда</t>
  </si>
  <si>
    <t>Масса порции</t>
  </si>
  <si>
    <t>Пищевые вещества(г)</t>
  </si>
  <si>
    <t>Б</t>
  </si>
  <si>
    <t>Ж</t>
  </si>
  <si>
    <t>У</t>
  </si>
  <si>
    <t>ЭЦ(ккал)</t>
  </si>
  <si>
    <t>Витамины</t>
  </si>
  <si>
    <t>Минеральные вещества (мг)</t>
  </si>
  <si>
    <t>Ca</t>
  </si>
  <si>
    <t>P</t>
  </si>
  <si>
    <t>Zn</t>
  </si>
  <si>
    <t>I</t>
  </si>
  <si>
    <t>Mg</t>
  </si>
  <si>
    <t>Fe</t>
  </si>
  <si>
    <t>B1</t>
  </si>
  <si>
    <t>B2</t>
  </si>
  <si>
    <t>C</t>
  </si>
  <si>
    <t>A</t>
  </si>
  <si>
    <t>E</t>
  </si>
  <si>
    <t>Завтрак</t>
  </si>
  <si>
    <t>Сыр (порциями)</t>
  </si>
  <si>
    <t>Плоды свежие</t>
  </si>
  <si>
    <t>Каша пшенная молочная с маслом сливочным</t>
  </si>
  <si>
    <t>Какао с молоком</t>
  </si>
  <si>
    <t>ПР</t>
  </si>
  <si>
    <t>Хлеб пшеничный</t>
  </si>
  <si>
    <t>Итого за завтрак</t>
  </si>
  <si>
    <t>Обед</t>
  </si>
  <si>
    <t>Салат из свеклы с сыром и маслом растительным</t>
  </si>
  <si>
    <t>Суп картофельный с мясными фрикадельками</t>
  </si>
  <si>
    <t>Каша гречневая рассыпчатая с маслом</t>
  </si>
  <si>
    <t>Компот из быстрозамороженных ягод(компотная смесь)</t>
  </si>
  <si>
    <t>Хлеб ржано-пшеничный</t>
  </si>
  <si>
    <t>Итого за обед</t>
  </si>
  <si>
    <t>Овощи натуральные соленые</t>
  </si>
  <si>
    <t>Рис отварной с маслом сливочным</t>
  </si>
  <si>
    <t>Кофейный напиток с сахаром</t>
  </si>
  <si>
    <t>Салат картофельный с морковью и зеленым горошком</t>
  </si>
  <si>
    <t>Щи из свежей капусты с картофелем и сметаной</t>
  </si>
  <si>
    <t>Картофельное пюре с маслом сливочным</t>
  </si>
  <si>
    <t>Компот из смеси сухофруктов С-витаминизированный</t>
  </si>
  <si>
    <t>Фрукт порционно/ Яблоко 1 шт</t>
  </si>
  <si>
    <t>Джем фруктовый</t>
  </si>
  <si>
    <t>Запеканка творожная</t>
  </si>
  <si>
    <t>Кисломолочный продукт</t>
  </si>
  <si>
    <t>Батон нарезной</t>
  </si>
  <si>
    <t>Салат картофельный с сельдью</t>
  </si>
  <si>
    <t>Суп крестьянский с крупой, со сметаной</t>
  </si>
  <si>
    <t>Рагу из птицы</t>
  </si>
  <si>
    <t>Сок натуральный</t>
  </si>
  <si>
    <t>Салат картофельный с солеными огурцами и горошком зеленым</t>
  </si>
  <si>
    <t>Тефтели под овощным соусом</t>
  </si>
  <si>
    <t>Макаронные изделия с маслом сливочным</t>
  </si>
  <si>
    <t>Чай с лимоном</t>
  </si>
  <si>
    <t>200/4</t>
  </si>
  <si>
    <t>Салат из свеклы с маслом растительным</t>
  </si>
  <si>
    <t>Суп с рыбными консервами</t>
  </si>
  <si>
    <t>Котлета (говядина)</t>
  </si>
  <si>
    <t>Кондитерское изделие (печенье)</t>
  </si>
  <si>
    <t>Зеленый горошек консервированный</t>
  </si>
  <si>
    <t>Омлет натуральный с маслом сливочным</t>
  </si>
  <si>
    <t>Какао с молоком йодированным</t>
  </si>
  <si>
    <t>Салат из кукурузы (консервированной)</t>
  </si>
  <si>
    <t>518/301</t>
  </si>
  <si>
    <t>Напиток фруктовый</t>
  </si>
  <si>
    <t>Плоды свежие(яблоки)</t>
  </si>
  <si>
    <t>278/331</t>
  </si>
  <si>
    <t>Тефтели с соусом, сметанным с томатом</t>
  </si>
  <si>
    <t>Кофейный напиток с молоком</t>
  </si>
  <si>
    <t>Салат из свеклы с горошком зеленым</t>
  </si>
  <si>
    <t>Борщ "Сибирский" с фасолью</t>
  </si>
  <si>
    <t>Яйца вареные</t>
  </si>
  <si>
    <t>Каша "Дружба" (гарнирная) с маслом сливочным</t>
  </si>
  <si>
    <t>Чай витаминизированный с сахаром</t>
  </si>
  <si>
    <t>Винегрет овощной</t>
  </si>
  <si>
    <t>Рыба, запеченная под соусом польским</t>
  </si>
  <si>
    <t>Кондитерское изделие/Мармелад</t>
  </si>
  <si>
    <t>Молоко сгущенное порционно</t>
  </si>
  <si>
    <t>Салат "Степной" из разных овощей</t>
  </si>
  <si>
    <t>Суп картофельный с клецками на м/к бульоне</t>
  </si>
  <si>
    <t>Птица порционная, запеченная</t>
  </si>
  <si>
    <t>Овощи, припущенные с маслом сливочным</t>
  </si>
  <si>
    <t>Фрикадельки с соусом молочным густым</t>
  </si>
  <si>
    <t>Салат картофельный с кукурузой и морковью</t>
  </si>
  <si>
    <t>Рассольник Ленинградский со сметаной на м/к бульоне</t>
  </si>
  <si>
    <t>Жаркое по- домашнему</t>
  </si>
  <si>
    <t>Салат из квашеной капусты</t>
  </si>
  <si>
    <t>Чай с сахаром</t>
  </si>
  <si>
    <t>День: 1   Неделя: 1</t>
  </si>
  <si>
    <t>День: 2   Неделя: 1</t>
  </si>
  <si>
    <t>День: 3   Неделя: 1</t>
  </si>
  <si>
    <t>День: 4   Неделя: 1</t>
  </si>
  <si>
    <t>День: 5   Неделя: 1</t>
  </si>
  <si>
    <t>День: 6   Неделя: 1</t>
  </si>
  <si>
    <t>День: 1   Неделя: 2</t>
  </si>
  <si>
    <t>День: 2   Неделя: 2</t>
  </si>
  <si>
    <t>День: 6   Неделя: 2</t>
  </si>
  <si>
    <t>День: 5   Неделя: 2</t>
  </si>
  <si>
    <t>День: 4   Неделя: 2</t>
  </si>
  <si>
    <t>День: 3   Неделя: 2</t>
  </si>
  <si>
    <t>Филе куриное с соусом молочным</t>
  </si>
  <si>
    <t>меню для детей 12 и старше</t>
  </si>
  <si>
    <t>Овощи тушенные с рисом</t>
  </si>
  <si>
    <t>250/1</t>
  </si>
  <si>
    <t>100/20</t>
  </si>
  <si>
    <t>Котлета (рыбная)</t>
  </si>
  <si>
    <t>Суп- лапша домашняя со свежей зеленью</t>
  </si>
  <si>
    <t>Сложный гарнир:                    Картофель отварной в молоке с маслом сливочным/ капуста тушенная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</si>
</sst>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164" fontId="0" fillId="0" borderId="0" xfId="0" applyNumberFormat="1" applyFill="1" applyBorder="1" applyAlignment="1">
      <alignment horizontal="center"/>
    </xf>
    <xf numFmtId="2" fontId="0" fillId="0" borderId="0" xfId="0" applyNumberFormat="1"/>
    <xf numFmtId="0" fontId="2" fillId="0" borderId="0" xfId="0" applyFo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52"/>
  <sheetViews>
    <sheetView zoomScale="85" zoomScaleNormal="85" workbookViewId="0">
      <selection activeCell="D17" sqref="D17:D23"/>
    </sheetView>
  </sheetViews>
  <sheetFormatPr defaultRowHeight="15" x14ac:dyDescent="0.25"/>
  <cols>
    <col min="2" max="2" width="5.42578125" customWidth="1"/>
    <col min="3" max="3" width="31.85546875" customWidth="1"/>
    <col min="4" max="4" width="7.28515625" customWidth="1"/>
    <col min="5" max="5" width="8.42578125" customWidth="1"/>
    <col min="7" max="7" width="7.5703125" customWidth="1"/>
    <col min="8" max="8" width="8.140625" customWidth="1"/>
    <col min="9" max="13" width="7.85546875" customWidth="1"/>
    <col min="14" max="19" width="8" customWidth="1"/>
  </cols>
  <sheetData>
    <row r="2" spans="2:19" x14ac:dyDescent="0.25">
      <c r="C2" t="s">
        <v>103</v>
      </c>
    </row>
    <row r="4" spans="2:19" ht="15.75" thickBot="1" x14ac:dyDescent="0.3">
      <c r="C4" t="s">
        <v>90</v>
      </c>
    </row>
    <row r="5" spans="2:19" ht="15.75" thickBot="1" x14ac:dyDescent="0.3">
      <c r="B5" s="54" t="s">
        <v>0</v>
      </c>
      <c r="C5" s="56" t="s">
        <v>1</v>
      </c>
      <c r="D5" s="54" t="s">
        <v>2</v>
      </c>
      <c r="E5" s="58" t="s">
        <v>3</v>
      </c>
      <c r="F5" s="59"/>
      <c r="G5" s="60"/>
      <c r="H5" s="56" t="s">
        <v>7</v>
      </c>
      <c r="I5" s="58" t="s">
        <v>8</v>
      </c>
      <c r="J5" s="59"/>
      <c r="K5" s="59"/>
      <c r="L5" s="59"/>
      <c r="M5" s="60"/>
      <c r="N5" s="45" t="s">
        <v>9</v>
      </c>
      <c r="O5" s="46"/>
      <c r="P5" s="46"/>
      <c r="Q5" s="46"/>
      <c r="R5" s="46"/>
      <c r="S5" s="47"/>
    </row>
    <row r="6" spans="2:19" ht="15.75" thickBot="1" x14ac:dyDescent="0.3">
      <c r="B6" s="55"/>
      <c r="C6" s="57"/>
      <c r="D6" s="55"/>
      <c r="E6" s="9" t="s">
        <v>4</v>
      </c>
      <c r="F6" s="9" t="s">
        <v>5</v>
      </c>
      <c r="G6" s="10" t="s">
        <v>6</v>
      </c>
      <c r="H6" s="57"/>
      <c r="I6" s="9" t="s">
        <v>16</v>
      </c>
      <c r="J6" s="9" t="s">
        <v>17</v>
      </c>
      <c r="K6" s="9" t="s">
        <v>18</v>
      </c>
      <c r="L6" s="9" t="s">
        <v>19</v>
      </c>
      <c r="M6" s="11" t="s">
        <v>20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</row>
    <row r="7" spans="2:19" x14ac:dyDescent="0.25"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</row>
    <row r="8" spans="2:19" x14ac:dyDescent="0.25">
      <c r="B8" s="7" t="s">
        <v>21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2:19" x14ac:dyDescent="0.25">
      <c r="B9" s="15">
        <v>15</v>
      </c>
      <c r="C9" s="19" t="s">
        <v>22</v>
      </c>
      <c r="D9" s="15">
        <v>10</v>
      </c>
      <c r="E9" s="16">
        <v>2.3199999999999998</v>
      </c>
      <c r="F9" s="16">
        <v>3.4</v>
      </c>
      <c r="G9" s="16">
        <v>0.01</v>
      </c>
      <c r="H9" s="16">
        <v>45.3</v>
      </c>
      <c r="I9" s="16">
        <v>4.0000000000000001E-3</v>
      </c>
      <c r="J9" s="16">
        <v>0.03</v>
      </c>
      <c r="K9" s="16">
        <v>7.0000000000000007E-2</v>
      </c>
      <c r="L9" s="17">
        <v>2.3E-2</v>
      </c>
      <c r="M9" s="16">
        <v>0.05</v>
      </c>
      <c r="N9" s="16">
        <v>88</v>
      </c>
      <c r="O9" s="16">
        <v>50</v>
      </c>
      <c r="P9" s="16">
        <v>0.4</v>
      </c>
      <c r="Q9" s="16">
        <v>0.02</v>
      </c>
      <c r="R9" s="16">
        <v>3.5</v>
      </c>
      <c r="S9" s="16">
        <v>0.13</v>
      </c>
    </row>
    <row r="10" spans="2:19" x14ac:dyDescent="0.25">
      <c r="B10" s="15">
        <v>338</v>
      </c>
      <c r="C10" s="19" t="s">
        <v>23</v>
      </c>
      <c r="D10" s="15">
        <v>100</v>
      </c>
      <c r="E10" s="16">
        <v>0.4</v>
      </c>
      <c r="F10" s="16">
        <v>0.4</v>
      </c>
      <c r="G10" s="16">
        <v>10</v>
      </c>
      <c r="H10" s="16">
        <v>42.7</v>
      </c>
      <c r="I10" s="16">
        <v>0.04</v>
      </c>
      <c r="J10" s="16">
        <v>0.02</v>
      </c>
      <c r="K10" s="16">
        <v>10</v>
      </c>
      <c r="L10" s="16">
        <v>0</v>
      </c>
      <c r="M10" s="16">
        <v>0.2</v>
      </c>
      <c r="N10" s="16">
        <v>16</v>
      </c>
      <c r="O10" s="16">
        <v>11</v>
      </c>
      <c r="P10" s="16">
        <v>0</v>
      </c>
      <c r="Q10" s="16">
        <v>0</v>
      </c>
      <c r="R10" s="16">
        <v>9</v>
      </c>
      <c r="S10" s="16">
        <v>2.2000000000000002</v>
      </c>
    </row>
    <row r="11" spans="2:19" ht="30" x14ac:dyDescent="0.25">
      <c r="B11" s="24">
        <v>175</v>
      </c>
      <c r="C11" s="20" t="s">
        <v>24</v>
      </c>
      <c r="D11" s="15">
        <v>220</v>
      </c>
      <c r="E11" s="31">
        <f>E26*D11/D26</f>
        <v>9.5040000000000013</v>
      </c>
      <c r="F11" s="31">
        <f>F26*D11/D26</f>
        <v>7.7439999999999998</v>
      </c>
      <c r="G11" s="31">
        <f>G26*D11/D26</f>
        <v>53.24</v>
      </c>
      <c r="H11" s="31">
        <f>H26*D11/D26</f>
        <v>325.60000000000002</v>
      </c>
      <c r="I11" s="31">
        <f>I26*D11/D26</f>
        <v>0.29920000000000002</v>
      </c>
      <c r="J11" s="31">
        <f>J26*D11/D26</f>
        <v>3.5200000000000002E-2</v>
      </c>
      <c r="K11" s="16">
        <v>0</v>
      </c>
      <c r="L11" s="16">
        <v>0</v>
      </c>
      <c r="M11" s="16">
        <v>0</v>
      </c>
      <c r="N11" s="16">
        <f>N26*D11/D26</f>
        <v>22.836000000000002</v>
      </c>
      <c r="O11" s="16">
        <f t="shared" ref="O11" si="0">O26*N11/N26</f>
        <v>0</v>
      </c>
      <c r="P11" s="16">
        <v>0</v>
      </c>
      <c r="Q11" s="16">
        <v>0</v>
      </c>
      <c r="R11" s="16">
        <f>R26*D11/D26</f>
        <v>66.582999999999998</v>
      </c>
      <c r="S11" s="16">
        <f>S26*D11/D26</f>
        <v>22.021999999999998</v>
      </c>
    </row>
    <row r="12" spans="2:19" x14ac:dyDescent="0.25">
      <c r="B12" s="15">
        <v>382</v>
      </c>
      <c r="C12" s="19" t="s">
        <v>25</v>
      </c>
      <c r="D12" s="15">
        <v>200</v>
      </c>
      <c r="E12" s="16">
        <v>3.5</v>
      </c>
      <c r="F12" s="16">
        <v>3.7</v>
      </c>
      <c r="G12" s="16">
        <v>25.5</v>
      </c>
      <c r="H12" s="16">
        <v>142.93</v>
      </c>
      <c r="I12" s="16">
        <v>0.06</v>
      </c>
      <c r="J12" s="16">
        <v>0.01</v>
      </c>
      <c r="K12" s="16">
        <v>1.6</v>
      </c>
      <c r="L12" s="16">
        <v>0.04</v>
      </c>
      <c r="M12" s="16">
        <v>0.4</v>
      </c>
      <c r="N12" s="16">
        <v>102.6</v>
      </c>
      <c r="O12" s="16">
        <v>178.4</v>
      </c>
      <c r="P12" s="16">
        <v>1</v>
      </c>
      <c r="Q12" s="16">
        <v>0</v>
      </c>
      <c r="R12" s="16">
        <v>24.8</v>
      </c>
      <c r="S12" s="16">
        <v>1</v>
      </c>
    </row>
    <row r="13" spans="2:19" x14ac:dyDescent="0.25">
      <c r="B13" s="15" t="s">
        <v>26</v>
      </c>
      <c r="C13" s="19" t="s">
        <v>27</v>
      </c>
      <c r="D13" s="15">
        <v>40</v>
      </c>
      <c r="E13" s="16">
        <v>3.04</v>
      </c>
      <c r="F13" s="16">
        <v>0.32</v>
      </c>
      <c r="G13" s="16">
        <v>19.68</v>
      </c>
      <c r="H13" s="16">
        <v>88.8</v>
      </c>
      <c r="I13" s="16">
        <v>0.04</v>
      </c>
      <c r="J13" s="16">
        <v>0.01</v>
      </c>
      <c r="K13" s="16">
        <v>0.9</v>
      </c>
      <c r="L13" s="16">
        <v>0</v>
      </c>
      <c r="M13" s="16">
        <v>0.7</v>
      </c>
      <c r="N13" s="16">
        <v>8</v>
      </c>
      <c r="O13" s="16">
        <v>26</v>
      </c>
      <c r="P13" s="17">
        <v>8.0000000000000002E-3</v>
      </c>
      <c r="Q13" s="17">
        <v>3.0000000000000001E-3</v>
      </c>
      <c r="R13" s="16">
        <v>0</v>
      </c>
      <c r="S13" s="16">
        <v>0.44</v>
      </c>
    </row>
    <row r="14" spans="2:19" ht="21" customHeight="1" x14ac:dyDescent="0.25">
      <c r="B14" s="48" t="s">
        <v>28</v>
      </c>
      <c r="C14" s="49"/>
      <c r="D14" s="50"/>
      <c r="E14" s="16">
        <f>E9+E10+E11+E12+E13</f>
        <v>18.763999999999999</v>
      </c>
      <c r="F14" s="16">
        <f t="shared" ref="F14:S14" si="1">F9+F10+F11+F12+F13</f>
        <v>15.564</v>
      </c>
      <c r="G14" s="16">
        <f t="shared" si="1"/>
        <v>108.43</v>
      </c>
      <c r="H14" s="16">
        <f t="shared" si="1"/>
        <v>645.32999999999993</v>
      </c>
      <c r="I14" s="16">
        <f t="shared" si="1"/>
        <v>0.44319999999999998</v>
      </c>
      <c r="J14" s="16">
        <f t="shared" si="1"/>
        <v>0.10519999999999999</v>
      </c>
      <c r="K14" s="16">
        <f t="shared" si="1"/>
        <v>12.57</v>
      </c>
      <c r="L14" s="16">
        <f t="shared" si="1"/>
        <v>6.3E-2</v>
      </c>
      <c r="M14" s="16">
        <f t="shared" si="1"/>
        <v>1.35</v>
      </c>
      <c r="N14" s="16">
        <f t="shared" si="1"/>
        <v>237.43599999999998</v>
      </c>
      <c r="O14" s="16">
        <f t="shared" si="1"/>
        <v>265.39999999999998</v>
      </c>
      <c r="P14" s="16">
        <f t="shared" si="1"/>
        <v>1.4079999999999999</v>
      </c>
      <c r="Q14" s="16">
        <f t="shared" si="1"/>
        <v>2.3E-2</v>
      </c>
      <c r="R14" s="16">
        <f t="shared" si="1"/>
        <v>103.883</v>
      </c>
      <c r="S14" s="16">
        <f t="shared" si="1"/>
        <v>25.791999999999998</v>
      </c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x14ac:dyDescent="0.25">
      <c r="B16" s="4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</row>
    <row r="17" spans="2:19" ht="30" x14ac:dyDescent="0.25">
      <c r="B17" s="21">
        <v>20.100000000000001</v>
      </c>
      <c r="C17" s="14" t="s">
        <v>30</v>
      </c>
      <c r="D17" s="33">
        <v>100</v>
      </c>
      <c r="E17" s="22">
        <f>E29*E30/E31</f>
        <v>4.5</v>
      </c>
      <c r="F17" s="22">
        <f t="shared" ref="F17:S17" si="2">F29*F30/F31</f>
        <v>7.833333333333333</v>
      </c>
      <c r="G17" s="22">
        <f t="shared" si="2"/>
        <v>7.166666666666667</v>
      </c>
      <c r="H17" s="22">
        <f t="shared" si="2"/>
        <v>115.5</v>
      </c>
      <c r="I17" s="22">
        <f t="shared" si="2"/>
        <v>1.6666666666666666E-2</v>
      </c>
      <c r="J17" s="22">
        <f t="shared" si="2"/>
        <v>7.6666666666666661E-2</v>
      </c>
      <c r="K17" s="22">
        <f t="shared" si="2"/>
        <v>9.5</v>
      </c>
      <c r="L17" s="22">
        <f t="shared" si="2"/>
        <v>3.3333333333333333E-2</v>
      </c>
      <c r="M17" s="22">
        <f t="shared" si="2"/>
        <v>0.16666666666666666</v>
      </c>
      <c r="N17" s="22">
        <f t="shared" si="2"/>
        <v>161.66666666666666</v>
      </c>
      <c r="O17" s="22">
        <f t="shared" si="2"/>
        <v>109.5</v>
      </c>
      <c r="P17" s="22">
        <f t="shared" si="2"/>
        <v>0.71666666666666667</v>
      </c>
      <c r="Q17" s="22">
        <f t="shared" si="2"/>
        <v>1.6666666666666666E-2</v>
      </c>
      <c r="R17" s="22">
        <f t="shared" si="2"/>
        <v>23</v>
      </c>
      <c r="S17" s="22">
        <f t="shared" si="2"/>
        <v>1.4</v>
      </c>
    </row>
    <row r="18" spans="2:19" ht="30" x14ac:dyDescent="0.25">
      <c r="B18" s="15">
        <v>104</v>
      </c>
      <c r="C18" s="13" t="s">
        <v>31</v>
      </c>
      <c r="D18" s="34" t="s">
        <v>105</v>
      </c>
      <c r="E18" s="16">
        <f>E34*E32/E33</f>
        <v>6</v>
      </c>
      <c r="F18" s="16">
        <f t="shared" ref="F18:S18" si="3">F34*F32/F33</f>
        <v>3.875</v>
      </c>
      <c r="G18" s="16">
        <f t="shared" si="3"/>
        <v>21.125</v>
      </c>
      <c r="H18" s="16">
        <f t="shared" si="3"/>
        <v>138.25</v>
      </c>
      <c r="I18" s="16">
        <f t="shared" si="3"/>
        <v>0.26250000000000001</v>
      </c>
      <c r="J18" s="16">
        <f t="shared" si="3"/>
        <v>8.7499999999999994E-2</v>
      </c>
      <c r="K18" s="16">
        <f t="shared" si="3"/>
        <v>8.75</v>
      </c>
      <c r="L18" s="16">
        <f t="shared" si="3"/>
        <v>1.25E-3</v>
      </c>
      <c r="M18" s="16">
        <f t="shared" si="3"/>
        <v>0.25</v>
      </c>
      <c r="N18" s="16">
        <f t="shared" si="3"/>
        <v>52.625</v>
      </c>
      <c r="O18" s="16">
        <f t="shared" si="3"/>
        <v>178.125</v>
      </c>
      <c r="P18" s="16">
        <f t="shared" si="3"/>
        <v>1.125</v>
      </c>
      <c r="Q18" s="16">
        <f t="shared" si="3"/>
        <v>1.2500000000000001E-2</v>
      </c>
      <c r="R18" s="16">
        <f t="shared" si="3"/>
        <v>48.25</v>
      </c>
      <c r="S18" s="16">
        <f t="shared" si="3"/>
        <v>1</v>
      </c>
    </row>
    <row r="19" spans="2:19" x14ac:dyDescent="0.25">
      <c r="B19" s="24">
        <v>278</v>
      </c>
      <c r="C19" s="13" t="s">
        <v>53</v>
      </c>
      <c r="D19" s="34" t="s">
        <v>106</v>
      </c>
      <c r="E19" s="16">
        <f>E37*E35/E36</f>
        <v>9.8249999999999993</v>
      </c>
      <c r="F19" s="16">
        <f t="shared" ref="F19:S19" si="4">F37*F35/F36</f>
        <v>9.9749999999999996</v>
      </c>
      <c r="G19" s="16">
        <f t="shared" si="4"/>
        <v>11.65</v>
      </c>
      <c r="H19" s="16">
        <f t="shared" si="4"/>
        <v>176.125</v>
      </c>
      <c r="I19" s="16">
        <f t="shared" si="4"/>
        <v>0.2</v>
      </c>
      <c r="J19" s="16">
        <f t="shared" si="4"/>
        <v>0.16250000000000001</v>
      </c>
      <c r="K19" s="16">
        <f t="shared" si="4"/>
        <v>0.375</v>
      </c>
      <c r="L19" s="16">
        <f t="shared" si="4"/>
        <v>1.125E-2</v>
      </c>
      <c r="M19" s="16">
        <f t="shared" si="4"/>
        <v>1.2500000000000001E-2</v>
      </c>
      <c r="N19" s="16">
        <f t="shared" si="4"/>
        <v>15.8125</v>
      </c>
      <c r="O19" s="16">
        <f t="shared" si="4"/>
        <v>173.18750000000003</v>
      </c>
      <c r="P19" s="16">
        <f t="shared" si="4"/>
        <v>2.4874999999999998</v>
      </c>
      <c r="Q19" s="16">
        <f t="shared" si="4"/>
        <v>3.7499999999999999E-2</v>
      </c>
      <c r="R19" s="16">
        <f t="shared" si="4"/>
        <v>25.362500000000001</v>
      </c>
      <c r="S19" s="16">
        <f t="shared" si="4"/>
        <v>2.1625000000000001</v>
      </c>
    </row>
    <row r="20" spans="2:19" ht="30" x14ac:dyDescent="0.25">
      <c r="B20" s="15">
        <v>302</v>
      </c>
      <c r="C20" s="13" t="s">
        <v>32</v>
      </c>
      <c r="D20" s="34">
        <v>180</v>
      </c>
      <c r="E20" s="15">
        <f>E40*E38/E39</f>
        <v>7.8840000000000012</v>
      </c>
      <c r="F20" s="15">
        <f t="shared" ref="F20:S20" si="5">F40*F38/F39</f>
        <v>5.0280000000000005</v>
      </c>
      <c r="G20" s="15">
        <f t="shared" si="5"/>
        <v>38.783999999999999</v>
      </c>
      <c r="H20" s="15">
        <f t="shared" si="5"/>
        <v>222.24</v>
      </c>
      <c r="I20" s="15">
        <f t="shared" si="5"/>
        <v>7.1999999999999995E-2</v>
      </c>
      <c r="J20" s="15">
        <f t="shared" si="5"/>
        <v>3.5999999999999997E-2</v>
      </c>
      <c r="K20" s="15">
        <f t="shared" si="5"/>
        <v>0</v>
      </c>
      <c r="L20" s="15">
        <f t="shared" si="5"/>
        <v>3.5999999999999997E-2</v>
      </c>
      <c r="M20" s="15">
        <f t="shared" si="5"/>
        <v>3.0599999999999996</v>
      </c>
      <c r="N20" s="15">
        <f t="shared" si="5"/>
        <v>21.744000000000003</v>
      </c>
      <c r="O20" s="15">
        <f t="shared" si="5"/>
        <v>188.43600000000001</v>
      </c>
      <c r="P20" s="15">
        <f t="shared" si="5"/>
        <v>1.0679999999999998</v>
      </c>
      <c r="Q20" s="15">
        <f t="shared" si="5"/>
        <v>1.56E-3</v>
      </c>
      <c r="R20" s="15">
        <f t="shared" si="5"/>
        <v>125.34</v>
      </c>
      <c r="S20" s="15">
        <f t="shared" si="5"/>
        <v>4.26</v>
      </c>
    </row>
    <row r="21" spans="2:19" ht="45" x14ac:dyDescent="0.25">
      <c r="B21" s="15">
        <v>344</v>
      </c>
      <c r="C21" s="13" t="s">
        <v>33</v>
      </c>
      <c r="D21" s="15">
        <v>200</v>
      </c>
      <c r="E21" s="15">
        <v>0.06</v>
      </c>
      <c r="F21" s="15">
        <v>0.02</v>
      </c>
      <c r="G21" s="15">
        <v>20.73</v>
      </c>
      <c r="H21" s="16">
        <v>78.2</v>
      </c>
      <c r="I21" s="16">
        <v>0</v>
      </c>
      <c r="J21" s="16">
        <v>0</v>
      </c>
      <c r="K21" s="16">
        <v>2.5</v>
      </c>
      <c r="L21" s="16">
        <v>0</v>
      </c>
      <c r="M21" s="16">
        <v>0.2</v>
      </c>
      <c r="N21" s="16">
        <v>4</v>
      </c>
      <c r="O21" s="16">
        <v>3.3</v>
      </c>
      <c r="P21" s="15">
        <v>0.08</v>
      </c>
      <c r="Q21" s="16">
        <v>0</v>
      </c>
      <c r="R21" s="16">
        <v>1.7</v>
      </c>
      <c r="S21" s="15">
        <v>0.15</v>
      </c>
    </row>
    <row r="22" spans="2:19" x14ac:dyDescent="0.25">
      <c r="B22" s="15" t="s">
        <v>26</v>
      </c>
      <c r="C22" s="1" t="s">
        <v>34</v>
      </c>
      <c r="D22" s="15">
        <v>20</v>
      </c>
      <c r="E22" s="15">
        <v>1.32</v>
      </c>
      <c r="F22" s="15">
        <v>0.24</v>
      </c>
      <c r="G22" s="15">
        <v>6.84</v>
      </c>
      <c r="H22" s="16">
        <v>33.1</v>
      </c>
      <c r="I22" s="15">
        <v>0.04</v>
      </c>
      <c r="J22" s="15">
        <v>0.02</v>
      </c>
      <c r="K22" s="16">
        <v>0</v>
      </c>
      <c r="L22" s="16">
        <v>0</v>
      </c>
      <c r="M22" s="16">
        <v>1.2</v>
      </c>
      <c r="N22" s="16">
        <v>7</v>
      </c>
      <c r="O22" s="16">
        <v>31.6</v>
      </c>
      <c r="P22" s="16">
        <v>0.6</v>
      </c>
      <c r="Q22" s="15">
        <v>0.02</v>
      </c>
      <c r="R22" s="16">
        <v>9.4</v>
      </c>
      <c r="S22" s="15">
        <v>0.78</v>
      </c>
    </row>
    <row r="23" spans="2:19" x14ac:dyDescent="0.25">
      <c r="B23" s="15" t="s">
        <v>26</v>
      </c>
      <c r="C23" s="1" t="s">
        <v>27</v>
      </c>
      <c r="D23" s="15">
        <v>30</v>
      </c>
      <c r="E23" s="15">
        <v>1.52</v>
      </c>
      <c r="F23" s="15">
        <v>0.16</v>
      </c>
      <c r="G23" s="15">
        <v>9.84</v>
      </c>
      <c r="H23" s="15">
        <v>44.4</v>
      </c>
      <c r="I23" s="15">
        <v>0.02</v>
      </c>
      <c r="J23" s="15">
        <v>0.01</v>
      </c>
      <c r="K23" s="15">
        <v>0.44</v>
      </c>
      <c r="L23" s="16">
        <v>0</v>
      </c>
      <c r="M23" s="16">
        <v>0.7</v>
      </c>
      <c r="N23" s="16">
        <v>4</v>
      </c>
      <c r="O23" s="16">
        <v>13</v>
      </c>
      <c r="P23" s="15">
        <v>8.0000000000000002E-3</v>
      </c>
      <c r="Q23" s="15">
        <v>3.0000000000000001E-3</v>
      </c>
      <c r="R23" s="16">
        <v>0</v>
      </c>
      <c r="S23" s="15">
        <v>0.22</v>
      </c>
    </row>
    <row r="24" spans="2:19" ht="21.75" customHeight="1" x14ac:dyDescent="0.25">
      <c r="B24" s="51" t="s">
        <v>35</v>
      </c>
      <c r="C24" s="52"/>
      <c r="D24" s="53"/>
      <c r="E24" s="23">
        <f>E17+E18+E19+E20+E21+E22+E23</f>
        <v>31.108999999999998</v>
      </c>
      <c r="F24" s="23">
        <f t="shared" ref="F24:S24" si="6">F17+F18+F19+F20+F21+F22+F23</f>
        <v>27.131333333333327</v>
      </c>
      <c r="G24" s="23">
        <f t="shared" si="6"/>
        <v>116.13566666666668</v>
      </c>
      <c r="H24" s="23">
        <f t="shared" si="6"/>
        <v>807.81500000000005</v>
      </c>
      <c r="I24" s="23">
        <f t="shared" si="6"/>
        <v>0.61116666666666675</v>
      </c>
      <c r="J24" s="23">
        <f t="shared" si="6"/>
        <v>0.39266666666666666</v>
      </c>
      <c r="K24" s="23">
        <f t="shared" si="6"/>
        <v>21.565000000000001</v>
      </c>
      <c r="L24" s="23">
        <f t="shared" si="6"/>
        <v>8.1833333333333341E-2</v>
      </c>
      <c r="M24" s="23">
        <f t="shared" si="6"/>
        <v>5.5891666666666664</v>
      </c>
      <c r="N24" s="23">
        <f t="shared" si="6"/>
        <v>266.84816666666666</v>
      </c>
      <c r="O24" s="23">
        <f t="shared" si="6"/>
        <v>697.14850000000001</v>
      </c>
      <c r="P24" s="23">
        <f t="shared" si="6"/>
        <v>6.0851666666666659</v>
      </c>
      <c r="Q24" s="23">
        <f t="shared" si="6"/>
        <v>9.1226666666666678E-2</v>
      </c>
      <c r="R24" s="23">
        <f t="shared" si="6"/>
        <v>233.05249999999998</v>
      </c>
      <c r="S24" s="23">
        <f t="shared" si="6"/>
        <v>9.9725000000000001</v>
      </c>
    </row>
    <row r="25" spans="2:19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2:19" hidden="1" x14ac:dyDescent="0.25">
      <c r="B26" s="24"/>
      <c r="C26" s="20"/>
      <c r="D26" s="24">
        <v>200</v>
      </c>
      <c r="E26" s="31">
        <v>8.64</v>
      </c>
      <c r="F26" s="31">
        <v>7.04</v>
      </c>
      <c r="G26" s="31">
        <v>48.4</v>
      </c>
      <c r="H26" s="31">
        <v>296</v>
      </c>
      <c r="I26" s="31">
        <v>0.27200000000000002</v>
      </c>
      <c r="J26" s="31">
        <v>3.2000000000000001E-2</v>
      </c>
      <c r="K26" s="31">
        <v>0</v>
      </c>
      <c r="L26" s="31">
        <v>0</v>
      </c>
      <c r="M26" s="31">
        <v>0</v>
      </c>
      <c r="N26" s="31">
        <v>20.76</v>
      </c>
      <c r="O26" s="31">
        <v>0</v>
      </c>
      <c r="P26" s="31">
        <v>0</v>
      </c>
      <c r="Q26" s="31">
        <v>0</v>
      </c>
      <c r="R26" s="31">
        <v>60.53</v>
      </c>
      <c r="S26" s="31">
        <v>20.02</v>
      </c>
    </row>
    <row r="27" spans="2:19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9" spans="2:19" hidden="1" x14ac:dyDescent="0.25">
      <c r="E29">
        <v>2.7</v>
      </c>
      <c r="F29">
        <v>4.7</v>
      </c>
      <c r="G29">
        <v>4.3</v>
      </c>
      <c r="H29">
        <v>69.3</v>
      </c>
      <c r="I29">
        <v>0.01</v>
      </c>
      <c r="J29">
        <v>4.5999999999999999E-2</v>
      </c>
      <c r="K29">
        <v>5.7</v>
      </c>
      <c r="L29">
        <v>0.02</v>
      </c>
      <c r="M29">
        <v>0.1</v>
      </c>
      <c r="N29">
        <v>97</v>
      </c>
      <c r="O29">
        <v>65.7</v>
      </c>
      <c r="P29">
        <v>0.43</v>
      </c>
      <c r="Q29">
        <v>0.01</v>
      </c>
      <c r="R29">
        <v>13.8</v>
      </c>
      <c r="S29">
        <v>0.84</v>
      </c>
    </row>
    <row r="30" spans="2:19" hidden="1" x14ac:dyDescent="0.25">
      <c r="E30">
        <v>100</v>
      </c>
      <c r="F30">
        <v>100</v>
      </c>
      <c r="G30">
        <v>100</v>
      </c>
      <c r="H30">
        <v>100</v>
      </c>
      <c r="I30">
        <v>100</v>
      </c>
      <c r="J30">
        <v>100</v>
      </c>
      <c r="K30">
        <v>100</v>
      </c>
      <c r="L30">
        <v>100</v>
      </c>
      <c r="M30">
        <v>100</v>
      </c>
      <c r="N30">
        <v>100</v>
      </c>
      <c r="O30">
        <v>100</v>
      </c>
      <c r="P30">
        <v>100</v>
      </c>
      <c r="Q30">
        <v>100</v>
      </c>
      <c r="R30">
        <v>100</v>
      </c>
      <c r="S30">
        <v>100</v>
      </c>
    </row>
    <row r="31" spans="2:19" hidden="1" x14ac:dyDescent="0.25">
      <c r="E31">
        <v>60</v>
      </c>
      <c r="F31">
        <v>60</v>
      </c>
      <c r="G31">
        <v>60</v>
      </c>
      <c r="H31">
        <v>60</v>
      </c>
      <c r="I31">
        <v>60</v>
      </c>
      <c r="J31">
        <v>60</v>
      </c>
      <c r="K31">
        <v>60</v>
      </c>
      <c r="L31">
        <v>60</v>
      </c>
      <c r="M31">
        <v>60</v>
      </c>
      <c r="N31">
        <v>60</v>
      </c>
      <c r="O31">
        <v>60</v>
      </c>
      <c r="P31">
        <v>60</v>
      </c>
      <c r="Q31">
        <v>60</v>
      </c>
      <c r="R31">
        <v>60</v>
      </c>
      <c r="S31">
        <v>60</v>
      </c>
    </row>
    <row r="32" spans="2:19" hidden="1" x14ac:dyDescent="0.25">
      <c r="E32">
        <v>250</v>
      </c>
      <c r="F32">
        <v>250</v>
      </c>
      <c r="G32">
        <v>250</v>
      </c>
      <c r="H32">
        <v>250</v>
      </c>
      <c r="I32">
        <v>250</v>
      </c>
      <c r="J32">
        <v>250</v>
      </c>
      <c r="K32">
        <v>250</v>
      </c>
      <c r="L32">
        <v>250</v>
      </c>
      <c r="M32">
        <v>250</v>
      </c>
      <c r="N32">
        <v>250</v>
      </c>
      <c r="O32">
        <v>250</v>
      </c>
      <c r="P32">
        <v>250</v>
      </c>
      <c r="Q32">
        <v>250</v>
      </c>
      <c r="R32">
        <v>250</v>
      </c>
      <c r="S32">
        <v>250</v>
      </c>
    </row>
    <row r="33" spans="5:19" hidden="1" x14ac:dyDescent="0.25">
      <c r="E33">
        <v>200</v>
      </c>
      <c r="F33">
        <v>200</v>
      </c>
      <c r="G33">
        <v>200</v>
      </c>
      <c r="H33">
        <v>200</v>
      </c>
      <c r="I33">
        <v>200</v>
      </c>
      <c r="J33">
        <v>200</v>
      </c>
      <c r="K33">
        <v>200</v>
      </c>
      <c r="L33">
        <v>200</v>
      </c>
      <c r="M33">
        <v>200</v>
      </c>
      <c r="N33">
        <v>200</v>
      </c>
      <c r="O33">
        <v>200</v>
      </c>
      <c r="P33">
        <v>200</v>
      </c>
      <c r="Q33">
        <v>200</v>
      </c>
      <c r="R33">
        <v>200</v>
      </c>
      <c r="S33">
        <v>200</v>
      </c>
    </row>
    <row r="34" spans="5:19" hidden="1" x14ac:dyDescent="0.25">
      <c r="E34">
        <v>4.8</v>
      </c>
      <c r="F34">
        <v>3.1</v>
      </c>
      <c r="G34">
        <v>16.899999999999999</v>
      </c>
      <c r="H34">
        <v>110.6</v>
      </c>
      <c r="I34">
        <v>0.21</v>
      </c>
      <c r="J34">
        <v>7.0000000000000007E-2</v>
      </c>
      <c r="K34">
        <v>7</v>
      </c>
      <c r="L34">
        <v>1E-3</v>
      </c>
      <c r="M34">
        <v>0.2</v>
      </c>
      <c r="N34">
        <v>42.1</v>
      </c>
      <c r="O34">
        <v>142.5</v>
      </c>
      <c r="P34">
        <v>0.9</v>
      </c>
      <c r="Q34">
        <v>0.01</v>
      </c>
      <c r="R34">
        <v>38.6</v>
      </c>
      <c r="S34">
        <v>0.8</v>
      </c>
    </row>
    <row r="35" spans="5:19" hidden="1" x14ac:dyDescent="0.25">
      <c r="E35">
        <v>100</v>
      </c>
      <c r="F35">
        <v>100</v>
      </c>
      <c r="G35">
        <v>100</v>
      </c>
      <c r="H35">
        <v>100</v>
      </c>
      <c r="I35">
        <v>100</v>
      </c>
      <c r="J35">
        <v>100</v>
      </c>
      <c r="K35">
        <v>100</v>
      </c>
      <c r="L35">
        <v>100</v>
      </c>
      <c r="M35">
        <v>100</v>
      </c>
      <c r="N35">
        <v>100</v>
      </c>
      <c r="O35">
        <v>100</v>
      </c>
      <c r="P35">
        <v>100</v>
      </c>
      <c r="Q35">
        <v>100</v>
      </c>
      <c r="R35">
        <v>100</v>
      </c>
      <c r="S35">
        <v>100</v>
      </c>
    </row>
    <row r="36" spans="5:19" hidden="1" x14ac:dyDescent="0.25">
      <c r="E36">
        <v>80</v>
      </c>
      <c r="F36">
        <v>80</v>
      </c>
      <c r="G36">
        <v>80</v>
      </c>
      <c r="H36">
        <v>80</v>
      </c>
      <c r="I36">
        <v>80</v>
      </c>
      <c r="J36">
        <v>80</v>
      </c>
      <c r="K36">
        <v>80</v>
      </c>
      <c r="L36">
        <v>80</v>
      </c>
      <c r="M36">
        <v>80</v>
      </c>
      <c r="N36">
        <v>80</v>
      </c>
      <c r="O36">
        <v>80</v>
      </c>
      <c r="P36">
        <v>80</v>
      </c>
      <c r="Q36">
        <v>80</v>
      </c>
      <c r="R36">
        <v>80</v>
      </c>
      <c r="S36">
        <v>80</v>
      </c>
    </row>
    <row r="37" spans="5:19" ht="15.75" hidden="1" customHeight="1" x14ac:dyDescent="0.25">
      <c r="E37">
        <v>7.86</v>
      </c>
      <c r="F37">
        <v>7.98</v>
      </c>
      <c r="G37">
        <v>9.32</v>
      </c>
      <c r="H37">
        <v>140.9</v>
      </c>
      <c r="I37">
        <v>0.16</v>
      </c>
      <c r="J37">
        <v>0.13</v>
      </c>
      <c r="K37">
        <v>0.3</v>
      </c>
      <c r="L37">
        <v>8.9999999999999993E-3</v>
      </c>
      <c r="M37">
        <v>0.01</v>
      </c>
      <c r="N37">
        <v>12.65</v>
      </c>
      <c r="O37">
        <v>138.55000000000001</v>
      </c>
      <c r="P37">
        <v>1.99</v>
      </c>
      <c r="Q37">
        <v>0.03</v>
      </c>
      <c r="R37">
        <v>20.29</v>
      </c>
      <c r="S37">
        <v>1.73</v>
      </c>
    </row>
    <row r="38" spans="5:19" hidden="1" x14ac:dyDescent="0.25">
      <c r="E38">
        <v>180</v>
      </c>
      <c r="F38">
        <v>180</v>
      </c>
      <c r="G38">
        <v>180</v>
      </c>
      <c r="H38">
        <v>180</v>
      </c>
      <c r="I38">
        <v>180</v>
      </c>
      <c r="J38">
        <v>180</v>
      </c>
      <c r="K38">
        <v>180</v>
      </c>
      <c r="L38">
        <v>180</v>
      </c>
      <c r="M38">
        <v>180</v>
      </c>
      <c r="N38">
        <v>180</v>
      </c>
      <c r="O38">
        <v>180</v>
      </c>
      <c r="P38">
        <v>180</v>
      </c>
      <c r="Q38">
        <v>180</v>
      </c>
      <c r="R38">
        <v>180</v>
      </c>
      <c r="S38">
        <v>180</v>
      </c>
    </row>
    <row r="39" spans="5:19" hidden="1" x14ac:dyDescent="0.25">
      <c r="E39">
        <v>150</v>
      </c>
      <c r="F39">
        <v>150</v>
      </c>
      <c r="G39">
        <v>150</v>
      </c>
      <c r="H39">
        <v>150</v>
      </c>
      <c r="I39">
        <v>150</v>
      </c>
      <c r="J39">
        <v>150</v>
      </c>
      <c r="K39">
        <v>150</v>
      </c>
      <c r="L39">
        <v>150</v>
      </c>
      <c r="M39">
        <v>150</v>
      </c>
      <c r="N39">
        <v>150</v>
      </c>
      <c r="O39">
        <v>150</v>
      </c>
      <c r="P39">
        <v>150</v>
      </c>
      <c r="Q39">
        <v>150</v>
      </c>
      <c r="R39">
        <v>150</v>
      </c>
      <c r="S39">
        <v>150</v>
      </c>
    </row>
    <row r="40" spans="5:19" hidden="1" x14ac:dyDescent="0.25">
      <c r="E40">
        <v>6.57</v>
      </c>
      <c r="F40">
        <v>4.1900000000000004</v>
      </c>
      <c r="G40">
        <v>32.32</v>
      </c>
      <c r="H40">
        <v>185.2</v>
      </c>
      <c r="I40">
        <v>0.06</v>
      </c>
      <c r="J40">
        <v>0.03</v>
      </c>
      <c r="K40">
        <v>0</v>
      </c>
      <c r="L40">
        <v>0.03</v>
      </c>
      <c r="M40">
        <v>2.5499999999999998</v>
      </c>
      <c r="N40">
        <v>18.12</v>
      </c>
      <c r="O40">
        <v>157.03</v>
      </c>
      <c r="P40">
        <v>0.89</v>
      </c>
      <c r="Q40">
        <v>1.2999999999999999E-3</v>
      </c>
      <c r="R40">
        <v>104.45</v>
      </c>
      <c r="S40">
        <v>3.55</v>
      </c>
    </row>
    <row r="41" spans="5:19" hidden="1" x14ac:dyDescent="0.25"/>
    <row r="42" spans="5:19" hidden="1" x14ac:dyDescent="0.25"/>
    <row r="43" spans="5:19" hidden="1" x14ac:dyDescent="0.25"/>
    <row r="44" spans="5:19" hidden="1" x14ac:dyDescent="0.25"/>
    <row r="58" ht="15.75" customHeight="1" x14ac:dyDescent="0.25"/>
    <row r="79" ht="15.75" customHeight="1" x14ac:dyDescent="0.25"/>
    <row r="85" spans="2:19" x14ac:dyDescent="0.25">
      <c r="B85" s="29"/>
      <c r="C85" s="29"/>
      <c r="D85" s="2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x14ac:dyDescent="0.25">
      <c r="B86" s="29"/>
      <c r="C86" s="29"/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x14ac:dyDescent="0.25">
      <c r="B87" s="29"/>
      <c r="C87" s="29"/>
      <c r="D87" s="29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x14ac:dyDescent="0.25">
      <c r="B88" s="29"/>
      <c r="C88" s="29"/>
      <c r="D88" s="29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x14ac:dyDescent="0.25">
      <c r="B89" s="29"/>
      <c r="C89" s="29"/>
      <c r="D89" s="2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x14ac:dyDescent="0.25">
      <c r="B90" s="29"/>
      <c r="C90" s="29"/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x14ac:dyDescent="0.25">
      <c r="B91" s="29"/>
      <c r="C91" s="29"/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x14ac:dyDescent="0.25">
      <c r="B92" s="29"/>
      <c r="C92" s="29"/>
      <c r="D92" s="29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x14ac:dyDescent="0.25">
      <c r="B93" s="29"/>
      <c r="C93" s="29"/>
      <c r="D93" s="29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.75" customHeight="1" x14ac:dyDescent="0.25">
      <c r="B94" s="29"/>
      <c r="C94" s="29"/>
      <c r="D94" s="29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.75" hidden="1" customHeight="1" thickBot="1" x14ac:dyDescent="0.25">
      <c r="B95" s="29"/>
      <c r="C95" s="29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x14ac:dyDescent="0.25">
      <c r="B96" s="29"/>
      <c r="C96" s="29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x14ac:dyDescent="0.25">
      <c r="B97" s="29"/>
      <c r="C97" s="29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107" spans="2:19" ht="15.75" customHeight="1" x14ac:dyDescent="0.25"/>
    <row r="109" spans="2:19" ht="15" customHeight="1" x14ac:dyDescent="0.25"/>
    <row r="133" spans="2:19" ht="15.75" customHeight="1" x14ac:dyDescent="0.25"/>
    <row r="141" spans="2:19" x14ac:dyDescent="0.25">
      <c r="B141" s="29"/>
      <c r="C141" s="29"/>
      <c r="D141" s="29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2:19" x14ac:dyDescent="0.25">
      <c r="B142" s="29"/>
      <c r="C142" s="29"/>
      <c r="D142" s="29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2:19" x14ac:dyDescent="0.25">
      <c r="B143" s="29"/>
      <c r="C143" s="29"/>
      <c r="D143" s="29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2:19" x14ac:dyDescent="0.25">
      <c r="B144" s="29"/>
      <c r="C144" s="29"/>
      <c r="D144" s="29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2:19" x14ac:dyDescent="0.25">
      <c r="B145" s="29"/>
      <c r="C145" s="29"/>
      <c r="D145" s="29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2:19" x14ac:dyDescent="0.25">
      <c r="B146" s="29"/>
      <c r="C146" s="29"/>
      <c r="D146" s="29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2:19" x14ac:dyDescent="0.25">
      <c r="B147" s="29"/>
      <c r="C147" s="29"/>
      <c r="D147" s="29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2:19" x14ac:dyDescent="0.25">
      <c r="B148" s="29"/>
      <c r="C148" s="29"/>
      <c r="D148" s="29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2:19" x14ac:dyDescent="0.25">
      <c r="B149" s="29"/>
      <c r="C149" s="29"/>
      <c r="D149" s="29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2:19" ht="15.75" customHeight="1" x14ac:dyDescent="0.25">
      <c r="B150" s="29"/>
      <c r="C150" s="29"/>
      <c r="D150" s="29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2:19" x14ac:dyDescent="0.25">
      <c r="B151" s="29"/>
      <c r="C151" s="29"/>
      <c r="D151" s="29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2:19" x14ac:dyDescent="0.25">
      <c r="B152" s="29"/>
      <c r="C152" s="29"/>
      <c r="D152" s="29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2:19" x14ac:dyDescent="0.25">
      <c r="B153" s="29"/>
      <c r="C153" s="29"/>
      <c r="D153" s="29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2:19" x14ac:dyDescent="0.25">
      <c r="B154" s="29"/>
      <c r="C154" s="29"/>
      <c r="D154" s="29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2:19" x14ac:dyDescent="0.25">
      <c r="B155" s="29"/>
      <c r="C155" s="29"/>
      <c r="D155" s="29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2:19" x14ac:dyDescent="0.25">
      <c r="B156" s="29"/>
      <c r="C156" s="29"/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2:19" x14ac:dyDescent="0.25">
      <c r="B157" s="29"/>
      <c r="C157" s="29"/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65" ht="30" customHeight="1" x14ac:dyDescent="0.25"/>
    <row r="166" ht="15.75" customHeight="1" x14ac:dyDescent="0.25"/>
    <row r="173" ht="36" customHeight="1" x14ac:dyDescent="0.25"/>
    <row r="174" ht="23.25" customHeight="1" x14ac:dyDescent="0.25"/>
    <row r="180" ht="15.75" customHeight="1" x14ac:dyDescent="0.25"/>
    <row r="198" ht="15.75" customHeight="1" x14ac:dyDescent="0.25"/>
    <row r="216" ht="15.75" customHeight="1" x14ac:dyDescent="0.25"/>
    <row r="248" hidden="1" x14ac:dyDescent="0.25"/>
    <row r="285" hidden="1" x14ac:dyDescent="0.25"/>
    <row r="311" ht="15.75" customHeight="1" x14ac:dyDescent="0.25"/>
    <row r="328" hidden="1" x14ac:dyDescent="0.25"/>
    <row r="329" hidden="1" x14ac:dyDescent="0.25"/>
    <row r="330" hidden="1" x14ac:dyDescent="0.25"/>
    <row r="335" hidden="1" x14ac:dyDescent="0.25"/>
    <row r="358" hidden="1" x14ac:dyDescent="0.25"/>
    <row r="367" hidden="1" x14ac:dyDescent="0.25"/>
    <row r="368" hidden="1" x14ac:dyDescent="0.25"/>
    <row r="399" hidden="1" x14ac:dyDescent="0.25"/>
    <row r="408" hidden="1" x14ac:dyDescent="0.25"/>
    <row r="409" hidden="1" x14ac:dyDescent="0.25"/>
    <row r="410" hidden="1" x14ac:dyDescent="0.25"/>
    <row r="433" ht="15.75" customHeight="1" x14ac:dyDescent="0.25"/>
    <row r="440" ht="29.25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</sheetData>
  <mergeCells count="9">
    <mergeCell ref="N5:S5"/>
    <mergeCell ref="B14:D14"/>
    <mergeCell ref="B24:D24"/>
    <mergeCell ref="B5:B6"/>
    <mergeCell ref="C5:C6"/>
    <mergeCell ref="D5:D6"/>
    <mergeCell ref="H5:H6"/>
    <mergeCell ref="E5:G5"/>
    <mergeCell ref="I5:M5"/>
  </mergeCells>
  <pageMargins left="0.11811023622047245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5"/>
  <sheetViews>
    <sheetView tabSelected="1" zoomScale="70" zoomScaleNormal="70" workbookViewId="0">
      <selection activeCell="C7" sqref="C7"/>
    </sheetView>
  </sheetViews>
  <sheetFormatPr defaultRowHeight="15" x14ac:dyDescent="0.25"/>
  <cols>
    <col min="3" max="3" width="35.5703125" customWidth="1"/>
  </cols>
  <sheetData>
    <row r="2" spans="2:22" ht="15.75" thickBot="1" x14ac:dyDescent="0.3">
      <c r="C2" t="s">
        <v>100</v>
      </c>
    </row>
    <row r="3" spans="2:22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2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2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2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2" x14ac:dyDescent="0.25">
      <c r="B7" s="15">
        <v>338</v>
      </c>
      <c r="C7" s="20" t="s">
        <v>23</v>
      </c>
      <c r="D7" s="15">
        <v>100</v>
      </c>
      <c r="E7" s="16">
        <v>0.9</v>
      </c>
      <c r="F7" s="16">
        <v>0.2</v>
      </c>
      <c r="G7" s="16">
        <v>8.1</v>
      </c>
      <c r="H7" s="16">
        <v>35.799999999999997</v>
      </c>
      <c r="I7" s="16">
        <v>0.04</v>
      </c>
      <c r="J7" s="16">
        <v>0.03</v>
      </c>
      <c r="K7" s="16">
        <v>60</v>
      </c>
      <c r="L7" s="17">
        <v>0.01</v>
      </c>
      <c r="M7" s="16">
        <v>0.2</v>
      </c>
      <c r="N7" s="16">
        <v>34</v>
      </c>
      <c r="O7" s="16">
        <v>23</v>
      </c>
      <c r="P7" s="16">
        <v>0.2</v>
      </c>
      <c r="Q7" s="16">
        <v>2E-3</v>
      </c>
      <c r="R7" s="16">
        <v>15</v>
      </c>
      <c r="S7" s="17">
        <v>0.3</v>
      </c>
    </row>
    <row r="8" spans="2:22" x14ac:dyDescent="0.25">
      <c r="B8" s="15">
        <v>11</v>
      </c>
      <c r="C8" s="20" t="s">
        <v>79</v>
      </c>
      <c r="D8" s="15">
        <v>30</v>
      </c>
      <c r="E8" s="16">
        <v>1.5</v>
      </c>
      <c r="F8" s="16">
        <v>0.06</v>
      </c>
      <c r="G8" s="16">
        <v>11.4</v>
      </c>
      <c r="H8" s="16">
        <v>49</v>
      </c>
      <c r="I8" s="16">
        <v>0.01</v>
      </c>
      <c r="J8" s="16">
        <v>0.08</v>
      </c>
      <c r="K8" s="16">
        <v>0.2</v>
      </c>
      <c r="L8" s="16">
        <v>0.01</v>
      </c>
      <c r="M8" s="16">
        <v>0.04</v>
      </c>
      <c r="N8" s="16">
        <v>61.4</v>
      </c>
      <c r="O8" s="16">
        <v>43.8</v>
      </c>
      <c r="P8" s="16">
        <v>0.2</v>
      </c>
      <c r="Q8" s="16">
        <v>1E-3</v>
      </c>
      <c r="R8" s="16">
        <v>6.8</v>
      </c>
      <c r="S8" s="16">
        <v>0.04</v>
      </c>
    </row>
    <row r="9" spans="2:22" x14ac:dyDescent="0.25">
      <c r="B9" s="28">
        <v>237</v>
      </c>
      <c r="C9" s="20" t="s">
        <v>45</v>
      </c>
      <c r="D9" s="15">
        <v>200</v>
      </c>
      <c r="E9" s="16">
        <f>E49*E47/E48</f>
        <v>29.494809688581313</v>
      </c>
      <c r="F9" s="16">
        <f t="shared" ref="F9:S9" si="0">F49*F47/F48</f>
        <v>23.529411764705884</v>
      </c>
      <c r="G9" s="16">
        <f t="shared" si="0"/>
        <v>51.764705882352942</v>
      </c>
      <c r="H9" s="16">
        <f t="shared" si="0"/>
        <v>580.38754325259515</v>
      </c>
      <c r="I9" s="16">
        <f t="shared" si="0"/>
        <v>0.50103806228373704</v>
      </c>
      <c r="J9" s="16">
        <f t="shared" si="0"/>
        <v>0.43875432525951552</v>
      </c>
      <c r="K9" s="16">
        <f t="shared" si="0"/>
        <v>25.093425605536332</v>
      </c>
      <c r="L9" s="16">
        <f t="shared" si="0"/>
        <v>0.32941176470588229</v>
      </c>
      <c r="M9" s="16">
        <f t="shared" si="0"/>
        <v>0</v>
      </c>
      <c r="N9" s="16">
        <f t="shared" si="0"/>
        <v>269.80346020761243</v>
      </c>
      <c r="O9" s="16">
        <f t="shared" si="0"/>
        <v>643.12802768166091</v>
      </c>
      <c r="P9" s="16">
        <f t="shared" si="0"/>
        <v>0</v>
      </c>
      <c r="Q9" s="16">
        <f t="shared" si="0"/>
        <v>4.7058823529411764E-2</v>
      </c>
      <c r="R9" s="16">
        <f t="shared" si="0"/>
        <v>78.422145328719722</v>
      </c>
      <c r="S9" s="16">
        <f t="shared" si="0"/>
        <v>4.391695501730104</v>
      </c>
      <c r="U9" s="32"/>
      <c r="V9" s="32"/>
    </row>
    <row r="10" spans="2:22" x14ac:dyDescent="0.25">
      <c r="B10" s="15">
        <v>389</v>
      </c>
      <c r="C10" s="20" t="s">
        <v>51</v>
      </c>
      <c r="D10" s="15">
        <v>200</v>
      </c>
      <c r="E10" s="16">
        <v>1</v>
      </c>
      <c r="F10" s="16">
        <v>0.2</v>
      </c>
      <c r="G10" s="16">
        <v>20.2</v>
      </c>
      <c r="H10" s="16">
        <v>82</v>
      </c>
      <c r="I10" s="16">
        <v>0.08</v>
      </c>
      <c r="J10" s="16">
        <v>0.08</v>
      </c>
      <c r="K10" s="16">
        <v>4</v>
      </c>
      <c r="L10" s="16">
        <v>0</v>
      </c>
      <c r="M10" s="16">
        <v>0</v>
      </c>
      <c r="N10" s="16">
        <v>31.1</v>
      </c>
      <c r="O10" s="16">
        <v>18</v>
      </c>
      <c r="P10" s="16">
        <v>0</v>
      </c>
      <c r="Q10" s="16">
        <v>0</v>
      </c>
      <c r="R10" s="16">
        <v>8</v>
      </c>
      <c r="S10" s="16">
        <v>0.72</v>
      </c>
      <c r="U10" s="3"/>
      <c r="V10" s="3"/>
    </row>
    <row r="11" spans="2:22" x14ac:dyDescent="0.25">
      <c r="B11" s="15" t="s">
        <v>26</v>
      </c>
      <c r="C11" s="20" t="s">
        <v>47</v>
      </c>
      <c r="D11" s="15">
        <v>30</v>
      </c>
      <c r="E11" s="16">
        <v>2</v>
      </c>
      <c r="F11" s="16">
        <v>0.4</v>
      </c>
      <c r="G11" s="16">
        <v>10.3</v>
      </c>
      <c r="H11" s="16">
        <v>50.2</v>
      </c>
      <c r="I11" s="16">
        <v>0.1</v>
      </c>
      <c r="J11" s="16">
        <v>0.01</v>
      </c>
      <c r="K11" s="16">
        <v>0.1</v>
      </c>
      <c r="L11" s="25">
        <v>0.01</v>
      </c>
      <c r="M11" s="16">
        <v>0.7</v>
      </c>
      <c r="N11" s="16">
        <v>10.5</v>
      </c>
      <c r="O11" s="16">
        <v>47.4</v>
      </c>
      <c r="P11" s="17">
        <v>0.01</v>
      </c>
      <c r="Q11" s="16">
        <v>0.01</v>
      </c>
      <c r="R11" s="16">
        <v>14.1</v>
      </c>
      <c r="S11" s="16">
        <v>1.2</v>
      </c>
      <c r="U11" s="3"/>
      <c r="V11" s="3"/>
    </row>
    <row r="12" spans="2:22" hidden="1" x14ac:dyDescent="0.25">
      <c r="B12" s="15"/>
      <c r="C12" s="19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6"/>
      <c r="S12" s="16"/>
      <c r="U12" s="3"/>
      <c r="V12" s="3"/>
    </row>
    <row r="13" spans="2:22" x14ac:dyDescent="0.25">
      <c r="B13" s="48" t="s">
        <v>28</v>
      </c>
      <c r="C13" s="49"/>
      <c r="D13" s="50"/>
      <c r="E13" s="16">
        <f>E7+E8+E9+E10+E12</f>
        <v>32.894809688581311</v>
      </c>
      <c r="F13" s="16">
        <f t="shared" ref="F13:S13" si="1">F7+F8+F9+F10+F12</f>
        <v>23.989411764705885</v>
      </c>
      <c r="G13" s="16">
        <f t="shared" si="1"/>
        <v>91.464705882352945</v>
      </c>
      <c r="H13" s="16">
        <f t="shared" si="1"/>
        <v>747.18754325259511</v>
      </c>
      <c r="I13" s="16">
        <f t="shared" si="1"/>
        <v>0.63103806228373704</v>
      </c>
      <c r="J13" s="16">
        <f t="shared" si="1"/>
        <v>0.62875432525951547</v>
      </c>
      <c r="K13" s="16">
        <f t="shared" si="1"/>
        <v>89.293425605536328</v>
      </c>
      <c r="L13" s="16">
        <f t="shared" si="1"/>
        <v>0.34941176470588231</v>
      </c>
      <c r="M13" s="16">
        <f t="shared" si="1"/>
        <v>0.24000000000000002</v>
      </c>
      <c r="N13" s="16">
        <f t="shared" si="1"/>
        <v>396.30346020761249</v>
      </c>
      <c r="O13" s="16">
        <f t="shared" si="1"/>
        <v>727.92802768166086</v>
      </c>
      <c r="P13" s="16">
        <f t="shared" si="1"/>
        <v>0.4</v>
      </c>
      <c r="Q13" s="16">
        <f t="shared" si="1"/>
        <v>5.0058823529411767E-2</v>
      </c>
      <c r="R13" s="16">
        <f t="shared" si="1"/>
        <v>108.22214532871972</v>
      </c>
      <c r="S13" s="16">
        <f t="shared" si="1"/>
        <v>5.4516955017301036</v>
      </c>
      <c r="U13" s="3"/>
      <c r="V13" s="3"/>
    </row>
    <row r="14" spans="2:2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</row>
    <row r="15" spans="2:22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  <c r="U15" s="3"/>
      <c r="V15" s="3"/>
    </row>
    <row r="16" spans="2:22" x14ac:dyDescent="0.25">
      <c r="B16" s="26">
        <v>25</v>
      </c>
      <c r="C16" s="27" t="s">
        <v>80</v>
      </c>
      <c r="D16" s="26">
        <v>100</v>
      </c>
      <c r="E16" s="22">
        <f>E53*E51/E52</f>
        <v>2.5</v>
      </c>
      <c r="F16" s="22">
        <f t="shared" ref="F16:S16" si="2">F53*F51/F52</f>
        <v>8.4999999999999982</v>
      </c>
      <c r="G16" s="22">
        <f t="shared" si="2"/>
        <v>14.722222222222223</v>
      </c>
      <c r="H16" s="22">
        <f t="shared" si="2"/>
        <v>119.44444444444444</v>
      </c>
      <c r="I16" s="22">
        <f t="shared" si="2"/>
        <v>5.5555555555555559E-2</v>
      </c>
      <c r="J16" s="22">
        <f t="shared" si="2"/>
        <v>5.5555555555555559E-2</v>
      </c>
      <c r="K16" s="22">
        <f t="shared" si="2"/>
        <v>63.75</v>
      </c>
      <c r="L16" s="22">
        <f t="shared" si="2"/>
        <v>5.5555555555555559E-2</v>
      </c>
      <c r="M16" s="22">
        <f t="shared" si="2"/>
        <v>6.1111111111111116</v>
      </c>
      <c r="N16" s="22">
        <f t="shared" si="2"/>
        <v>41.666666666666664</v>
      </c>
      <c r="O16" s="22">
        <f t="shared" si="2"/>
        <v>28.333333333333325</v>
      </c>
      <c r="P16" s="22">
        <f t="shared" si="2"/>
        <v>0.3611111111111111</v>
      </c>
      <c r="Q16" s="22">
        <f t="shared" si="2"/>
        <v>0</v>
      </c>
      <c r="R16" s="22">
        <f t="shared" si="2"/>
        <v>18.333333333333332</v>
      </c>
      <c r="S16" s="22">
        <f t="shared" si="2"/>
        <v>2.0833333333333335</v>
      </c>
      <c r="U16" s="32"/>
      <c r="V16" s="32"/>
    </row>
    <row r="17" spans="2:22" ht="30" x14ac:dyDescent="0.25">
      <c r="B17" s="15">
        <v>140</v>
      </c>
      <c r="C17" s="13" t="s">
        <v>81</v>
      </c>
      <c r="D17" s="15">
        <v>250</v>
      </c>
      <c r="E17" s="16">
        <f>E57*E55/E56</f>
        <v>15.46875</v>
      </c>
      <c r="F17" s="16">
        <f t="shared" ref="F17:S17" si="3">F57*F55/F56</f>
        <v>13.90625</v>
      </c>
      <c r="G17" s="16">
        <f t="shared" si="3"/>
        <v>39.375</v>
      </c>
      <c r="H17" s="16">
        <f t="shared" si="3"/>
        <v>334.375</v>
      </c>
      <c r="I17" s="16">
        <f t="shared" si="3"/>
        <v>0.3125</v>
      </c>
      <c r="J17" s="16">
        <f t="shared" si="3"/>
        <v>7.8125E-2</v>
      </c>
      <c r="K17" s="16">
        <f t="shared" si="3"/>
        <v>10.3125</v>
      </c>
      <c r="L17" s="16">
        <f t="shared" si="3"/>
        <v>3.125E-2</v>
      </c>
      <c r="M17" s="16">
        <f t="shared" si="3"/>
        <v>0</v>
      </c>
      <c r="N17" s="16">
        <f t="shared" si="3"/>
        <v>61.640625</v>
      </c>
      <c r="O17" s="16">
        <f t="shared" si="3"/>
        <v>116.640625</v>
      </c>
      <c r="P17" s="16">
        <f t="shared" si="3"/>
        <v>0</v>
      </c>
      <c r="Q17" s="16">
        <f t="shared" si="3"/>
        <v>0</v>
      </c>
      <c r="R17" s="16">
        <f t="shared" si="3"/>
        <v>34.09375</v>
      </c>
      <c r="S17" s="16">
        <f t="shared" si="3"/>
        <v>0.46875</v>
      </c>
      <c r="U17" s="32"/>
      <c r="V17" s="32"/>
    </row>
    <row r="18" spans="2:22" x14ac:dyDescent="0.25">
      <c r="B18" s="24">
        <v>288</v>
      </c>
      <c r="C18" s="13" t="s">
        <v>82</v>
      </c>
      <c r="D18" s="15">
        <v>100</v>
      </c>
      <c r="E18" s="16">
        <f>E61*E59/E60</f>
        <v>26.406249999999993</v>
      </c>
      <c r="F18" s="16">
        <f t="shared" ref="F18:S18" si="4">F61*F59/F60</f>
        <v>15.09375</v>
      </c>
      <c r="G18" s="16">
        <f t="shared" si="4"/>
        <v>0.234375</v>
      </c>
      <c r="H18" s="16">
        <f t="shared" si="4"/>
        <v>242.34375</v>
      </c>
      <c r="I18" s="16">
        <f t="shared" si="4"/>
        <v>0.125</v>
      </c>
      <c r="J18" s="16">
        <f t="shared" si="4"/>
        <v>0.265625</v>
      </c>
      <c r="K18" s="16">
        <f t="shared" si="4"/>
        <v>3.125E-2</v>
      </c>
      <c r="L18" s="16">
        <f t="shared" si="4"/>
        <v>0</v>
      </c>
      <c r="M18" s="16">
        <f t="shared" si="4"/>
        <v>0</v>
      </c>
      <c r="N18" s="16">
        <f t="shared" si="4"/>
        <v>27.03125</v>
      </c>
      <c r="O18" s="16">
        <f t="shared" si="4"/>
        <v>2.21875</v>
      </c>
      <c r="P18" s="16">
        <f t="shared" si="4"/>
        <v>0</v>
      </c>
      <c r="Q18" s="16">
        <f t="shared" si="4"/>
        <v>0</v>
      </c>
      <c r="R18" s="16">
        <f t="shared" si="4"/>
        <v>23.718750000000004</v>
      </c>
      <c r="S18" s="16">
        <f t="shared" si="4"/>
        <v>2.578125</v>
      </c>
      <c r="U18" s="3"/>
      <c r="V18" s="3"/>
    </row>
    <row r="19" spans="2:22" ht="30" x14ac:dyDescent="0.25">
      <c r="B19" s="15">
        <v>316</v>
      </c>
      <c r="C19" s="13" t="s">
        <v>83</v>
      </c>
      <c r="D19" s="15">
        <v>180</v>
      </c>
      <c r="E19" s="16">
        <f>E65*E63/E64</f>
        <v>6.9407999999999994</v>
      </c>
      <c r="F19" s="16">
        <f t="shared" ref="F19:S19" si="5">F65*F63/F64</f>
        <v>7.8192000000000004</v>
      </c>
      <c r="G19" s="16">
        <f t="shared" si="5"/>
        <v>39.311999999999998</v>
      </c>
      <c r="H19" s="16">
        <f t="shared" si="5"/>
        <v>276.048</v>
      </c>
      <c r="I19" s="16">
        <f t="shared" si="5"/>
        <v>0.92160000000000009</v>
      </c>
      <c r="J19" s="16">
        <f t="shared" si="5"/>
        <v>0.18720000000000003</v>
      </c>
      <c r="K19" s="16">
        <f t="shared" si="5"/>
        <v>0</v>
      </c>
      <c r="L19" s="16">
        <f t="shared" si="5"/>
        <v>3.5999999999999997E-2</v>
      </c>
      <c r="M19" s="16">
        <f t="shared" si="5"/>
        <v>1.4400000000000001E-2</v>
      </c>
      <c r="N19" s="16">
        <f t="shared" si="5"/>
        <v>95.486400000000003</v>
      </c>
      <c r="O19" s="16">
        <f t="shared" si="5"/>
        <v>231.88320000000002</v>
      </c>
      <c r="P19" s="16">
        <f t="shared" si="5"/>
        <v>4.968</v>
      </c>
      <c r="Q19" s="16">
        <f t="shared" si="5"/>
        <v>2.4480000000000002E-2</v>
      </c>
      <c r="R19" s="16">
        <f t="shared" si="5"/>
        <v>90.043199999999999</v>
      </c>
      <c r="S19" s="16">
        <f t="shared" si="5"/>
        <v>7.1712000000000007</v>
      </c>
      <c r="U19" s="32"/>
      <c r="V19" s="32"/>
    </row>
    <row r="20" spans="2:22" x14ac:dyDescent="0.25">
      <c r="B20" s="26">
        <v>377</v>
      </c>
      <c r="C20" s="27" t="s">
        <v>55</v>
      </c>
      <c r="D20" s="15" t="s">
        <v>56</v>
      </c>
      <c r="E20" s="15">
        <v>0.26</v>
      </c>
      <c r="F20" s="15">
        <v>0.06</v>
      </c>
      <c r="G20" s="15">
        <v>9</v>
      </c>
      <c r="H20" s="16">
        <v>41.6</v>
      </c>
      <c r="I20" s="16">
        <v>0</v>
      </c>
      <c r="J20" s="16">
        <v>0.01</v>
      </c>
      <c r="K20" s="16">
        <v>2.9</v>
      </c>
      <c r="L20" s="16">
        <v>0</v>
      </c>
      <c r="M20" s="16">
        <v>0.06</v>
      </c>
      <c r="N20" s="16">
        <v>8.0500000000000007</v>
      </c>
      <c r="O20" s="16">
        <v>9.7799999999999994</v>
      </c>
      <c r="P20" s="15">
        <v>1.7000000000000001E-2</v>
      </c>
      <c r="Q20" s="16">
        <v>0</v>
      </c>
      <c r="R20" s="16">
        <v>5.24</v>
      </c>
      <c r="S20" s="15">
        <v>0.87</v>
      </c>
      <c r="U20" s="3"/>
      <c r="V20" s="3"/>
    </row>
    <row r="21" spans="2:22" hidden="1" x14ac:dyDescent="0.25">
      <c r="B21" s="26"/>
      <c r="C21" s="27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5"/>
    </row>
    <row r="22" spans="2:22" hidden="1" x14ac:dyDescent="0.25">
      <c r="B22" s="15"/>
      <c r="C22" s="20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5"/>
    </row>
    <row r="23" spans="2:22" x14ac:dyDescent="0.25">
      <c r="B23" s="15" t="s">
        <v>26</v>
      </c>
      <c r="C23" s="1" t="s">
        <v>34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22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22" x14ac:dyDescent="0.25">
      <c r="B25" s="61" t="s">
        <v>35</v>
      </c>
      <c r="C25" s="62"/>
      <c r="D25" s="63"/>
      <c r="E25" s="16">
        <f>E16+E17+E18+E19+E20+E23+E24</f>
        <v>54.415799999999997</v>
      </c>
      <c r="F25" s="16">
        <f t="shared" ref="F25:S25" si="6">F16+F17+F18+F19+F20+F23+F24</f>
        <v>45.779200000000003</v>
      </c>
      <c r="G25" s="16">
        <f t="shared" si="6"/>
        <v>119.32359722222222</v>
      </c>
      <c r="H25" s="16">
        <f t="shared" si="6"/>
        <v>1091.3111944444445</v>
      </c>
      <c r="I25" s="16">
        <f t="shared" si="6"/>
        <v>1.4746555555555556</v>
      </c>
      <c r="J25" s="16">
        <f t="shared" si="6"/>
        <v>0.62650555555555565</v>
      </c>
      <c r="K25" s="16">
        <f t="shared" si="6"/>
        <v>77.433750000000003</v>
      </c>
      <c r="L25" s="16">
        <f t="shared" si="6"/>
        <v>0.12280555555555556</v>
      </c>
      <c r="M25" s="16">
        <f t="shared" si="6"/>
        <v>8.0855111111111118</v>
      </c>
      <c r="N25" s="16">
        <f t="shared" si="6"/>
        <v>244.87494166666667</v>
      </c>
      <c r="O25" s="16">
        <f t="shared" si="6"/>
        <v>433.45590833333335</v>
      </c>
      <c r="P25" s="16">
        <f t="shared" si="6"/>
        <v>5.9541111111111107</v>
      </c>
      <c r="Q25" s="16">
        <f t="shared" si="6"/>
        <v>4.7480000000000008E-2</v>
      </c>
      <c r="R25" s="16">
        <f t="shared" si="6"/>
        <v>180.82903333333334</v>
      </c>
      <c r="S25" s="16">
        <f t="shared" si="6"/>
        <v>14.171408333333334</v>
      </c>
    </row>
    <row r="26" spans="2:22" hidden="1" x14ac:dyDescent="0.25"/>
    <row r="27" spans="2:22" hidden="1" x14ac:dyDescent="0.25"/>
    <row r="28" spans="2:22" hidden="1" x14ac:dyDescent="0.25">
      <c r="E28" s="32">
        <v>200</v>
      </c>
      <c r="F28" s="32">
        <v>200</v>
      </c>
      <c r="G28" s="32">
        <v>200</v>
      </c>
      <c r="H28" s="32">
        <v>200</v>
      </c>
      <c r="I28" s="32">
        <v>200</v>
      </c>
      <c r="J28" s="32">
        <v>200</v>
      </c>
      <c r="K28" s="32">
        <v>200</v>
      </c>
      <c r="L28" s="32">
        <v>200</v>
      </c>
      <c r="M28" s="32">
        <v>200</v>
      </c>
      <c r="N28" s="32">
        <v>200</v>
      </c>
      <c r="O28" s="32">
        <v>200</v>
      </c>
      <c r="P28" s="32">
        <v>200</v>
      </c>
      <c r="Q28" s="32">
        <v>200</v>
      </c>
      <c r="R28" s="32">
        <v>200</v>
      </c>
      <c r="S28" s="32">
        <v>200</v>
      </c>
    </row>
    <row r="29" spans="2:22" hidden="1" x14ac:dyDescent="0.25">
      <c r="E29" s="32">
        <v>170</v>
      </c>
      <c r="F29" s="32">
        <v>170</v>
      </c>
      <c r="G29" s="32">
        <v>170</v>
      </c>
      <c r="H29" s="32">
        <v>170</v>
      </c>
      <c r="I29" s="32">
        <v>170</v>
      </c>
      <c r="J29" s="32">
        <v>170</v>
      </c>
      <c r="K29" s="32">
        <v>170</v>
      </c>
      <c r="L29" s="32">
        <v>170</v>
      </c>
      <c r="M29" s="32">
        <v>170</v>
      </c>
      <c r="N29" s="32">
        <v>170</v>
      </c>
      <c r="O29" s="32">
        <v>170</v>
      </c>
      <c r="P29" s="32">
        <v>170</v>
      </c>
      <c r="Q29" s="32">
        <v>170</v>
      </c>
      <c r="R29" s="32">
        <v>170</v>
      </c>
      <c r="S29" s="32">
        <v>170</v>
      </c>
    </row>
    <row r="30" spans="2:22" hidden="1" x14ac:dyDescent="0.25">
      <c r="E30">
        <v>21.31</v>
      </c>
      <c r="F30">
        <v>17</v>
      </c>
      <c r="G30">
        <v>37.4</v>
      </c>
      <c r="H30">
        <v>419.33</v>
      </c>
      <c r="I30">
        <v>0.36199999999999999</v>
      </c>
      <c r="J30">
        <v>0.317</v>
      </c>
      <c r="K30">
        <v>18.13</v>
      </c>
      <c r="L30">
        <v>0.23799999999999999</v>
      </c>
      <c r="M30">
        <v>0</v>
      </c>
      <c r="N30">
        <v>194.93299999999999</v>
      </c>
      <c r="O30">
        <v>464.66</v>
      </c>
      <c r="P30">
        <v>0</v>
      </c>
      <c r="Q30">
        <v>3.4000000000000002E-2</v>
      </c>
      <c r="R30">
        <v>56.66</v>
      </c>
      <c r="S30">
        <v>3.173</v>
      </c>
    </row>
    <row r="32" spans="2:22" hidden="1" x14ac:dyDescent="0.25">
      <c r="E32" s="32">
        <v>100</v>
      </c>
      <c r="F32" s="32">
        <v>100</v>
      </c>
      <c r="G32" s="32">
        <v>100</v>
      </c>
      <c r="H32" s="32">
        <v>100</v>
      </c>
      <c r="I32" s="32">
        <v>100</v>
      </c>
      <c r="J32" s="32">
        <v>100</v>
      </c>
      <c r="K32" s="32">
        <v>100</v>
      </c>
      <c r="L32" s="32">
        <v>100</v>
      </c>
      <c r="M32" s="32">
        <v>100</v>
      </c>
      <c r="N32" s="32">
        <v>100</v>
      </c>
      <c r="O32" s="32">
        <v>100</v>
      </c>
      <c r="P32" s="32">
        <v>100</v>
      </c>
      <c r="Q32" s="32">
        <v>100</v>
      </c>
      <c r="R32" s="32">
        <v>100</v>
      </c>
      <c r="S32" s="32">
        <v>100</v>
      </c>
    </row>
    <row r="33" spans="5:19" hidden="1" x14ac:dyDescent="0.25">
      <c r="E33" s="32">
        <v>60</v>
      </c>
      <c r="F33" s="32">
        <v>60</v>
      </c>
      <c r="G33" s="32">
        <v>60</v>
      </c>
      <c r="H33" s="32">
        <v>60</v>
      </c>
      <c r="I33" s="32">
        <v>60</v>
      </c>
      <c r="J33" s="32">
        <v>60</v>
      </c>
      <c r="K33" s="32">
        <v>60</v>
      </c>
      <c r="L33" s="32">
        <v>60</v>
      </c>
      <c r="M33" s="32">
        <v>60</v>
      </c>
      <c r="N33" s="32">
        <v>60</v>
      </c>
      <c r="O33" s="32">
        <v>60</v>
      </c>
      <c r="P33" s="32">
        <v>60</v>
      </c>
      <c r="Q33" s="32">
        <v>60</v>
      </c>
      <c r="R33" s="32">
        <v>60</v>
      </c>
      <c r="S33" s="32">
        <v>60</v>
      </c>
    </row>
    <row r="34" spans="5:19" hidden="1" x14ac:dyDescent="0.25">
      <c r="E34">
        <v>0.9</v>
      </c>
      <c r="F34">
        <v>3.06</v>
      </c>
      <c r="G34">
        <v>5.3</v>
      </c>
      <c r="H34">
        <v>43</v>
      </c>
      <c r="I34">
        <v>0.02</v>
      </c>
      <c r="J34">
        <v>0.02</v>
      </c>
      <c r="K34">
        <v>22.95</v>
      </c>
      <c r="L34">
        <v>0.02</v>
      </c>
      <c r="M34">
        <v>2.2000000000000002</v>
      </c>
      <c r="N34">
        <v>15</v>
      </c>
      <c r="O34">
        <v>10.199999999999999</v>
      </c>
      <c r="P34">
        <v>0.13</v>
      </c>
      <c r="Q34">
        <v>0</v>
      </c>
      <c r="R34">
        <v>6.6</v>
      </c>
      <c r="S34">
        <v>0.75</v>
      </c>
    </row>
    <row r="35" spans="5:19" hidden="1" x14ac:dyDescent="0.25"/>
    <row r="36" spans="5:19" hidden="1" x14ac:dyDescent="0.25">
      <c r="E36" s="32">
        <v>250</v>
      </c>
      <c r="F36" s="32">
        <v>250</v>
      </c>
      <c r="G36" s="32">
        <v>250</v>
      </c>
      <c r="H36" s="32">
        <v>250</v>
      </c>
      <c r="I36" s="32">
        <v>250</v>
      </c>
      <c r="J36" s="32">
        <v>250</v>
      </c>
      <c r="K36" s="32">
        <v>250</v>
      </c>
      <c r="L36" s="32">
        <v>250</v>
      </c>
      <c r="M36" s="32">
        <v>250</v>
      </c>
      <c r="N36" s="32">
        <v>250</v>
      </c>
      <c r="O36" s="32">
        <v>250</v>
      </c>
      <c r="P36" s="32">
        <v>250</v>
      </c>
      <c r="Q36" s="32">
        <v>250</v>
      </c>
      <c r="R36" s="32">
        <v>250</v>
      </c>
      <c r="S36" s="32">
        <v>250</v>
      </c>
    </row>
    <row r="37" spans="5:19" hidden="1" x14ac:dyDescent="0.25">
      <c r="E37" s="32">
        <v>200</v>
      </c>
      <c r="F37" s="32">
        <v>200</v>
      </c>
      <c r="G37" s="32">
        <v>200</v>
      </c>
      <c r="H37" s="32">
        <v>200</v>
      </c>
      <c r="I37" s="32">
        <v>200</v>
      </c>
      <c r="J37" s="32">
        <v>200</v>
      </c>
      <c r="K37" s="32">
        <v>200</v>
      </c>
      <c r="L37" s="32">
        <v>200</v>
      </c>
      <c r="M37" s="32">
        <v>200</v>
      </c>
      <c r="N37" s="32">
        <v>200</v>
      </c>
      <c r="O37" s="32">
        <v>200</v>
      </c>
      <c r="P37" s="32">
        <v>200</v>
      </c>
      <c r="Q37" s="32">
        <v>200</v>
      </c>
      <c r="R37" s="32">
        <v>200</v>
      </c>
      <c r="S37" s="32">
        <v>200</v>
      </c>
    </row>
    <row r="38" spans="5:19" hidden="1" x14ac:dyDescent="0.25">
      <c r="E38">
        <v>9.9</v>
      </c>
      <c r="F38">
        <v>8.9</v>
      </c>
      <c r="G38">
        <v>25.2</v>
      </c>
      <c r="H38">
        <v>214</v>
      </c>
      <c r="I38">
        <v>0.2</v>
      </c>
      <c r="J38">
        <v>0.05</v>
      </c>
      <c r="K38">
        <v>6.6</v>
      </c>
      <c r="L38">
        <v>0.02</v>
      </c>
      <c r="M38">
        <v>0</v>
      </c>
      <c r="N38">
        <v>39.450000000000003</v>
      </c>
      <c r="O38">
        <v>74.650000000000006</v>
      </c>
      <c r="P38">
        <v>0</v>
      </c>
      <c r="Q38">
        <v>0</v>
      </c>
      <c r="R38">
        <v>21.82</v>
      </c>
      <c r="S38">
        <v>0.3</v>
      </c>
    </row>
    <row r="39" spans="5:19" hidden="1" x14ac:dyDescent="0.25"/>
    <row r="40" spans="5:19" hidden="1" x14ac:dyDescent="0.25">
      <c r="E40" s="3">
        <v>100</v>
      </c>
      <c r="F40" s="3">
        <v>100</v>
      </c>
      <c r="G40" s="3">
        <v>100</v>
      </c>
      <c r="H40" s="3">
        <v>100</v>
      </c>
      <c r="I40" s="3">
        <v>100</v>
      </c>
      <c r="J40" s="3">
        <v>100</v>
      </c>
      <c r="K40" s="3">
        <v>100</v>
      </c>
      <c r="L40" s="3">
        <v>100</v>
      </c>
      <c r="M40" s="3">
        <v>100</v>
      </c>
      <c r="N40" s="3">
        <v>100</v>
      </c>
      <c r="O40" s="3">
        <v>100</v>
      </c>
      <c r="P40" s="3">
        <v>100</v>
      </c>
      <c r="Q40" s="3">
        <v>100</v>
      </c>
      <c r="R40" s="3">
        <v>100</v>
      </c>
      <c r="S40" s="3">
        <v>100</v>
      </c>
    </row>
    <row r="41" spans="5:19" hidden="1" x14ac:dyDescent="0.25">
      <c r="E41" s="3">
        <v>80</v>
      </c>
      <c r="F41" s="3">
        <v>80</v>
      </c>
      <c r="G41" s="3">
        <v>80</v>
      </c>
      <c r="H41" s="3">
        <v>80</v>
      </c>
      <c r="I41" s="3">
        <v>80</v>
      </c>
      <c r="J41" s="3">
        <v>80</v>
      </c>
      <c r="K41" s="3">
        <v>80</v>
      </c>
      <c r="L41" s="3">
        <v>80</v>
      </c>
      <c r="M41" s="3">
        <v>80</v>
      </c>
      <c r="N41" s="3">
        <v>80</v>
      </c>
      <c r="O41" s="3">
        <v>80</v>
      </c>
      <c r="P41" s="3">
        <v>80</v>
      </c>
      <c r="Q41" s="3">
        <v>80</v>
      </c>
      <c r="R41" s="3">
        <v>80</v>
      </c>
      <c r="S41" s="3">
        <v>80</v>
      </c>
    </row>
    <row r="42" spans="5:19" hidden="1" x14ac:dyDescent="0.25">
      <c r="E42">
        <v>16.899999999999999</v>
      </c>
      <c r="F42">
        <v>9.66</v>
      </c>
      <c r="G42">
        <v>0.15</v>
      </c>
      <c r="H42">
        <v>155.1</v>
      </c>
      <c r="I42">
        <v>0.08</v>
      </c>
      <c r="J42">
        <v>0.17</v>
      </c>
      <c r="K42">
        <v>0.02</v>
      </c>
      <c r="L42">
        <v>0</v>
      </c>
      <c r="M42">
        <v>0</v>
      </c>
      <c r="N42">
        <v>17.3</v>
      </c>
      <c r="O42">
        <v>1.42</v>
      </c>
      <c r="P42">
        <v>0</v>
      </c>
      <c r="Q42">
        <v>0</v>
      </c>
      <c r="R42">
        <v>15.18</v>
      </c>
      <c r="S42">
        <v>1.65</v>
      </c>
    </row>
    <row r="43" spans="5:19" hidden="1" x14ac:dyDescent="0.25"/>
    <row r="44" spans="5:19" hidden="1" x14ac:dyDescent="0.25">
      <c r="E44" s="32">
        <v>180</v>
      </c>
      <c r="F44" s="32">
        <v>180</v>
      </c>
      <c r="G44" s="32">
        <v>180</v>
      </c>
      <c r="H44" s="32">
        <v>180</v>
      </c>
      <c r="I44" s="32">
        <v>180</v>
      </c>
      <c r="J44" s="32">
        <v>180</v>
      </c>
      <c r="K44" s="32">
        <v>180</v>
      </c>
      <c r="L44" s="32">
        <v>180</v>
      </c>
      <c r="M44" s="32">
        <v>180</v>
      </c>
      <c r="N44" s="32">
        <v>180</v>
      </c>
      <c r="O44" s="32">
        <v>180</v>
      </c>
      <c r="P44" s="32">
        <v>180</v>
      </c>
      <c r="Q44" s="32">
        <v>180</v>
      </c>
      <c r="R44" s="32">
        <v>180</v>
      </c>
      <c r="S44" s="32">
        <v>180</v>
      </c>
    </row>
    <row r="45" spans="5:19" hidden="1" x14ac:dyDescent="0.25">
      <c r="E45" s="32">
        <v>150</v>
      </c>
      <c r="F45" s="32">
        <v>150</v>
      </c>
      <c r="G45" s="32">
        <v>150</v>
      </c>
      <c r="H45" s="32">
        <v>150</v>
      </c>
      <c r="I45" s="32">
        <v>150</v>
      </c>
      <c r="J45" s="32">
        <v>150</v>
      </c>
      <c r="K45" s="32">
        <v>150</v>
      </c>
      <c r="L45" s="32">
        <v>150</v>
      </c>
      <c r="M45" s="32">
        <v>150</v>
      </c>
      <c r="N45" s="32">
        <v>150</v>
      </c>
      <c r="O45" s="32">
        <v>150</v>
      </c>
      <c r="P45" s="32">
        <v>150</v>
      </c>
      <c r="Q45" s="32">
        <v>150</v>
      </c>
      <c r="R45" s="32">
        <v>150</v>
      </c>
      <c r="S45" s="32">
        <v>150</v>
      </c>
    </row>
    <row r="46" spans="5:19" hidden="1" x14ac:dyDescent="0.25">
      <c r="E46">
        <v>4.82</v>
      </c>
      <c r="F46">
        <v>5.43</v>
      </c>
      <c r="G46">
        <v>27.3</v>
      </c>
      <c r="H46">
        <v>191.7</v>
      </c>
      <c r="I46">
        <v>0.64</v>
      </c>
      <c r="J46">
        <v>0.13</v>
      </c>
      <c r="K46">
        <v>0</v>
      </c>
      <c r="L46">
        <v>2.5000000000000001E-2</v>
      </c>
      <c r="M46">
        <v>0.01</v>
      </c>
      <c r="N46">
        <v>66.31</v>
      </c>
      <c r="O46">
        <v>161.03</v>
      </c>
      <c r="P46">
        <v>3.45</v>
      </c>
      <c r="Q46">
        <v>1.7000000000000001E-2</v>
      </c>
      <c r="R46">
        <v>62.53</v>
      </c>
      <c r="S46">
        <v>4.9800000000000004</v>
      </c>
    </row>
    <row r="47" spans="5:19" hidden="1" x14ac:dyDescent="0.25">
      <c r="E47" s="32">
        <v>200</v>
      </c>
      <c r="F47" s="32">
        <v>200</v>
      </c>
      <c r="G47" s="32">
        <v>200</v>
      </c>
      <c r="H47" s="32">
        <v>200</v>
      </c>
      <c r="I47" s="32">
        <v>200</v>
      </c>
      <c r="J47" s="32">
        <v>200</v>
      </c>
      <c r="K47" s="32">
        <v>200</v>
      </c>
      <c r="L47" s="32">
        <v>200</v>
      </c>
      <c r="M47" s="32">
        <v>200</v>
      </c>
      <c r="N47" s="32">
        <v>200</v>
      </c>
      <c r="O47" s="32">
        <v>200</v>
      </c>
      <c r="P47" s="32">
        <v>200</v>
      </c>
      <c r="Q47" s="32">
        <v>200</v>
      </c>
      <c r="R47" s="32">
        <v>200</v>
      </c>
      <c r="S47" s="32">
        <v>200</v>
      </c>
    </row>
    <row r="48" spans="5:19" hidden="1" x14ac:dyDescent="0.25">
      <c r="E48" s="32">
        <v>170</v>
      </c>
      <c r="F48" s="32">
        <v>170</v>
      </c>
      <c r="G48" s="32">
        <v>170</v>
      </c>
      <c r="H48" s="32">
        <v>170</v>
      </c>
      <c r="I48" s="32">
        <v>170</v>
      </c>
      <c r="J48" s="32">
        <v>170</v>
      </c>
      <c r="K48" s="32">
        <v>170</v>
      </c>
      <c r="L48" s="32">
        <v>170</v>
      </c>
      <c r="M48" s="32">
        <v>170</v>
      </c>
      <c r="N48" s="32">
        <v>170</v>
      </c>
      <c r="O48" s="32">
        <v>170</v>
      </c>
      <c r="P48" s="32">
        <v>170</v>
      </c>
      <c r="Q48" s="32">
        <v>170</v>
      </c>
      <c r="R48" s="32">
        <v>170</v>
      </c>
      <c r="S48" s="32">
        <v>170</v>
      </c>
    </row>
    <row r="49" spans="5:19" hidden="1" x14ac:dyDescent="0.25">
      <c r="E49">
        <v>25.070588235294117</v>
      </c>
      <c r="F49" s="43">
        <v>20</v>
      </c>
      <c r="G49" s="43">
        <v>44</v>
      </c>
      <c r="H49" s="43">
        <v>493.32941176470587</v>
      </c>
      <c r="I49" s="43">
        <v>0.42588235294117643</v>
      </c>
      <c r="J49" s="43">
        <v>0.37294117647058822</v>
      </c>
      <c r="K49" s="43">
        <v>21.329411764705881</v>
      </c>
      <c r="L49" s="43">
        <v>0.27999999999999997</v>
      </c>
      <c r="M49" s="43">
        <v>0</v>
      </c>
      <c r="N49" s="43">
        <v>229.33294117647057</v>
      </c>
      <c r="O49" s="43">
        <v>546.65882352941173</v>
      </c>
      <c r="P49" s="43">
        <v>0</v>
      </c>
      <c r="Q49" s="43">
        <v>0.04</v>
      </c>
      <c r="R49" s="43">
        <v>66.658823529411762</v>
      </c>
      <c r="S49" s="43">
        <v>3.7329411764705882</v>
      </c>
    </row>
    <row r="50" spans="5:19" hidden="1" x14ac:dyDescent="0.25"/>
    <row r="51" spans="5:19" hidden="1" x14ac:dyDescent="0.25">
      <c r="E51" s="32">
        <v>100</v>
      </c>
      <c r="F51" s="32">
        <v>100</v>
      </c>
      <c r="G51" s="32">
        <v>100</v>
      </c>
      <c r="H51" s="32">
        <v>100</v>
      </c>
      <c r="I51" s="32">
        <v>100</v>
      </c>
      <c r="J51" s="32">
        <v>100</v>
      </c>
      <c r="K51" s="32">
        <v>100</v>
      </c>
      <c r="L51" s="32">
        <v>100</v>
      </c>
      <c r="M51" s="32">
        <v>100</v>
      </c>
      <c r="N51" s="32">
        <v>100</v>
      </c>
      <c r="O51" s="32">
        <v>100</v>
      </c>
      <c r="P51" s="32">
        <v>100</v>
      </c>
      <c r="Q51" s="32">
        <v>100</v>
      </c>
      <c r="R51" s="32">
        <v>100</v>
      </c>
      <c r="S51" s="32">
        <v>100</v>
      </c>
    </row>
    <row r="52" spans="5:19" hidden="1" x14ac:dyDescent="0.25">
      <c r="E52" s="32">
        <v>60</v>
      </c>
      <c r="F52" s="32">
        <v>60</v>
      </c>
      <c r="G52" s="32">
        <v>60</v>
      </c>
      <c r="H52" s="32">
        <v>60</v>
      </c>
      <c r="I52" s="32">
        <v>60</v>
      </c>
      <c r="J52" s="32">
        <v>60</v>
      </c>
      <c r="K52" s="32">
        <v>60</v>
      </c>
      <c r="L52" s="32">
        <v>60</v>
      </c>
      <c r="M52" s="32">
        <v>60</v>
      </c>
      <c r="N52" s="32">
        <v>60</v>
      </c>
      <c r="O52" s="32">
        <v>60</v>
      </c>
      <c r="P52" s="32">
        <v>60</v>
      </c>
      <c r="Q52" s="32">
        <v>60</v>
      </c>
      <c r="R52" s="32">
        <v>60</v>
      </c>
      <c r="S52" s="32">
        <v>60</v>
      </c>
    </row>
    <row r="53" spans="5:19" hidden="1" x14ac:dyDescent="0.25">
      <c r="E53" s="43">
        <v>1.5</v>
      </c>
      <c r="F53" s="43">
        <v>5.0999999999999996</v>
      </c>
      <c r="G53" s="43">
        <v>8.8333333333333339</v>
      </c>
      <c r="H53" s="43">
        <v>71.666666666666671</v>
      </c>
      <c r="I53" s="43">
        <v>3.3333333333333333E-2</v>
      </c>
      <c r="J53" s="43">
        <v>3.3333333333333333E-2</v>
      </c>
      <c r="K53" s="43">
        <v>38.25</v>
      </c>
      <c r="L53" s="43">
        <v>3.3333333333333333E-2</v>
      </c>
      <c r="M53" s="43">
        <v>3.666666666666667</v>
      </c>
      <c r="N53" s="43">
        <v>25</v>
      </c>
      <c r="O53" s="43">
        <v>16.999999999999996</v>
      </c>
      <c r="P53" s="43">
        <v>0.21666666666666667</v>
      </c>
      <c r="Q53" s="43">
        <v>0</v>
      </c>
      <c r="R53" s="43">
        <v>11</v>
      </c>
      <c r="S53" s="43">
        <v>1.25</v>
      </c>
    </row>
    <row r="54" spans="5:19" hidden="1" x14ac:dyDescent="0.25"/>
    <row r="55" spans="5:19" hidden="1" x14ac:dyDescent="0.25">
      <c r="E55" s="32">
        <v>250</v>
      </c>
      <c r="F55" s="32">
        <v>250</v>
      </c>
      <c r="G55" s="32">
        <v>250</v>
      </c>
      <c r="H55" s="32">
        <v>250</v>
      </c>
      <c r="I55" s="32">
        <v>250</v>
      </c>
      <c r="J55" s="32">
        <v>250</v>
      </c>
      <c r="K55" s="32">
        <v>250</v>
      </c>
      <c r="L55" s="32">
        <v>250</v>
      </c>
      <c r="M55" s="32">
        <v>250</v>
      </c>
      <c r="N55" s="32">
        <v>250</v>
      </c>
      <c r="O55" s="32">
        <v>250</v>
      </c>
      <c r="P55" s="32">
        <v>250</v>
      </c>
      <c r="Q55" s="32">
        <v>250</v>
      </c>
      <c r="R55" s="32">
        <v>250</v>
      </c>
      <c r="S55" s="32">
        <v>250</v>
      </c>
    </row>
    <row r="56" spans="5:19" hidden="1" x14ac:dyDescent="0.25">
      <c r="E56" s="32">
        <v>200</v>
      </c>
      <c r="F56" s="32">
        <v>200</v>
      </c>
      <c r="G56" s="32">
        <v>200</v>
      </c>
      <c r="H56" s="32">
        <v>200</v>
      </c>
      <c r="I56" s="32">
        <v>200</v>
      </c>
      <c r="J56" s="32">
        <v>200</v>
      </c>
      <c r="K56" s="32">
        <v>200</v>
      </c>
      <c r="L56" s="32">
        <v>200</v>
      </c>
      <c r="M56" s="32">
        <v>200</v>
      </c>
      <c r="N56" s="32">
        <v>200</v>
      </c>
      <c r="O56" s="32">
        <v>200</v>
      </c>
      <c r="P56" s="32">
        <v>200</v>
      </c>
      <c r="Q56" s="32">
        <v>200</v>
      </c>
      <c r="R56" s="32">
        <v>200</v>
      </c>
      <c r="S56" s="32">
        <v>200</v>
      </c>
    </row>
    <row r="57" spans="5:19" hidden="1" x14ac:dyDescent="0.25">
      <c r="E57">
        <v>12.375</v>
      </c>
      <c r="F57">
        <v>11.125</v>
      </c>
      <c r="G57">
        <v>31.5</v>
      </c>
      <c r="H57">
        <v>267.5</v>
      </c>
      <c r="I57">
        <v>0.25</v>
      </c>
      <c r="J57">
        <v>6.25E-2</v>
      </c>
      <c r="K57">
        <v>8.25</v>
      </c>
      <c r="L57">
        <v>2.5000000000000001E-2</v>
      </c>
      <c r="M57">
        <v>0</v>
      </c>
      <c r="N57">
        <v>49.3125</v>
      </c>
      <c r="O57">
        <v>93.3125</v>
      </c>
      <c r="P57">
        <v>0</v>
      </c>
      <c r="Q57">
        <v>0</v>
      </c>
      <c r="R57">
        <v>27.274999999999999</v>
      </c>
      <c r="S57">
        <v>0.375</v>
      </c>
    </row>
    <row r="58" spans="5:19" hidden="1" x14ac:dyDescent="0.25"/>
    <row r="59" spans="5:19" hidden="1" x14ac:dyDescent="0.25">
      <c r="E59" s="3">
        <v>100</v>
      </c>
      <c r="F59" s="3">
        <v>100</v>
      </c>
      <c r="G59" s="3">
        <v>100</v>
      </c>
      <c r="H59" s="3">
        <v>100</v>
      </c>
      <c r="I59" s="3">
        <v>100</v>
      </c>
      <c r="J59" s="3">
        <v>100</v>
      </c>
      <c r="K59" s="3">
        <v>100</v>
      </c>
      <c r="L59" s="3">
        <v>100</v>
      </c>
      <c r="M59" s="3">
        <v>100</v>
      </c>
      <c r="N59" s="3">
        <v>100</v>
      </c>
      <c r="O59" s="3">
        <v>100</v>
      </c>
      <c r="P59" s="3">
        <v>100</v>
      </c>
      <c r="Q59" s="3">
        <v>100</v>
      </c>
      <c r="R59" s="3">
        <v>100</v>
      </c>
      <c r="S59" s="3">
        <v>100</v>
      </c>
    </row>
    <row r="60" spans="5:19" hidden="1" x14ac:dyDescent="0.25">
      <c r="E60" s="3">
        <v>80</v>
      </c>
      <c r="F60" s="3">
        <v>80</v>
      </c>
      <c r="G60" s="3">
        <v>80</v>
      </c>
      <c r="H60" s="3">
        <v>80</v>
      </c>
      <c r="I60" s="3">
        <v>80</v>
      </c>
      <c r="J60" s="3">
        <v>80</v>
      </c>
      <c r="K60" s="3">
        <v>80</v>
      </c>
      <c r="L60" s="3">
        <v>80</v>
      </c>
      <c r="M60" s="3">
        <v>80</v>
      </c>
      <c r="N60" s="3">
        <v>80</v>
      </c>
      <c r="O60" s="3">
        <v>80</v>
      </c>
      <c r="P60" s="3">
        <v>80</v>
      </c>
      <c r="Q60" s="3">
        <v>80</v>
      </c>
      <c r="R60" s="3">
        <v>80</v>
      </c>
      <c r="S60" s="3">
        <v>80</v>
      </c>
    </row>
    <row r="61" spans="5:19" hidden="1" x14ac:dyDescent="0.25">
      <c r="E61">
        <v>21.124999999999996</v>
      </c>
      <c r="F61">
        <v>12.074999999999999</v>
      </c>
      <c r="G61">
        <v>0.1875</v>
      </c>
      <c r="H61">
        <v>193.875</v>
      </c>
      <c r="I61">
        <v>0.1</v>
      </c>
      <c r="J61">
        <v>0.21249999999999999</v>
      </c>
      <c r="K61">
        <v>2.5000000000000001E-2</v>
      </c>
      <c r="L61">
        <v>0</v>
      </c>
      <c r="M61">
        <v>0</v>
      </c>
      <c r="N61">
        <v>21.625</v>
      </c>
      <c r="O61">
        <v>1.7749999999999999</v>
      </c>
      <c r="P61">
        <v>0</v>
      </c>
      <c r="Q61">
        <v>0</v>
      </c>
      <c r="R61">
        <v>18.975000000000001</v>
      </c>
      <c r="S61">
        <v>2.0625</v>
      </c>
    </row>
    <row r="62" spans="5:19" hidden="1" x14ac:dyDescent="0.25"/>
    <row r="63" spans="5:19" hidden="1" x14ac:dyDescent="0.25">
      <c r="E63" s="32">
        <v>180</v>
      </c>
      <c r="F63" s="32">
        <v>180</v>
      </c>
      <c r="G63" s="32">
        <v>180</v>
      </c>
      <c r="H63" s="32">
        <v>180</v>
      </c>
      <c r="I63" s="32">
        <v>180</v>
      </c>
      <c r="J63" s="32">
        <v>180</v>
      </c>
      <c r="K63" s="32">
        <v>180</v>
      </c>
      <c r="L63" s="32">
        <v>180</v>
      </c>
      <c r="M63" s="32">
        <v>180</v>
      </c>
      <c r="N63" s="32">
        <v>180</v>
      </c>
      <c r="O63" s="32">
        <v>180</v>
      </c>
      <c r="P63" s="32">
        <v>180</v>
      </c>
      <c r="Q63" s="32">
        <v>180</v>
      </c>
      <c r="R63" s="32">
        <v>180</v>
      </c>
      <c r="S63" s="32">
        <v>180</v>
      </c>
    </row>
    <row r="64" spans="5:19" hidden="1" x14ac:dyDescent="0.25">
      <c r="E64" s="32">
        <v>150</v>
      </c>
      <c r="F64" s="32">
        <v>150</v>
      </c>
      <c r="G64" s="32">
        <v>150</v>
      </c>
      <c r="H64" s="32">
        <v>150</v>
      </c>
      <c r="I64" s="32">
        <v>150</v>
      </c>
      <c r="J64" s="32">
        <v>150</v>
      </c>
      <c r="K64" s="32">
        <v>150</v>
      </c>
      <c r="L64" s="32">
        <v>150</v>
      </c>
      <c r="M64" s="32">
        <v>150</v>
      </c>
      <c r="N64" s="32">
        <v>150</v>
      </c>
      <c r="O64" s="32">
        <v>150</v>
      </c>
      <c r="P64" s="32">
        <v>150</v>
      </c>
      <c r="Q64" s="32">
        <v>150</v>
      </c>
      <c r="R64" s="32">
        <v>150</v>
      </c>
      <c r="S64" s="32">
        <v>150</v>
      </c>
    </row>
    <row r="65" spans="5:19" hidden="1" x14ac:dyDescent="0.25">
      <c r="E65">
        <v>5.7839999999999998</v>
      </c>
      <c r="F65">
        <v>6.516</v>
      </c>
      <c r="G65">
        <v>32.76</v>
      </c>
      <c r="H65">
        <v>230.04</v>
      </c>
      <c r="I65">
        <v>0.76800000000000002</v>
      </c>
      <c r="J65">
        <v>0.15600000000000003</v>
      </c>
      <c r="K65">
        <v>0</v>
      </c>
      <c r="L65">
        <v>0.03</v>
      </c>
      <c r="M65">
        <v>1.2E-2</v>
      </c>
      <c r="N65">
        <v>79.572000000000003</v>
      </c>
      <c r="O65">
        <v>193.23600000000002</v>
      </c>
      <c r="P65">
        <v>4.1399999999999997</v>
      </c>
      <c r="Q65">
        <v>2.0400000000000001E-2</v>
      </c>
      <c r="R65">
        <v>75.036000000000001</v>
      </c>
      <c r="S65">
        <v>5.9760000000000009</v>
      </c>
    </row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6"/>
  <sheetViews>
    <sheetView zoomScale="70" zoomScaleNormal="70" workbookViewId="0">
      <selection activeCell="H16" sqref="H16:H24"/>
    </sheetView>
  </sheetViews>
  <sheetFormatPr defaultRowHeight="15" x14ac:dyDescent="0.25"/>
  <cols>
    <col min="3" max="3" width="36" customWidth="1"/>
  </cols>
  <sheetData>
    <row r="2" spans="2:22" ht="15.75" thickBot="1" x14ac:dyDescent="0.3">
      <c r="C2" t="s">
        <v>99</v>
      </c>
    </row>
    <row r="3" spans="2:22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2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2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2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2" x14ac:dyDescent="0.25">
      <c r="B7" s="15">
        <v>70</v>
      </c>
      <c r="C7" s="20" t="s">
        <v>36</v>
      </c>
      <c r="D7" s="15">
        <v>60</v>
      </c>
      <c r="E7" s="16">
        <v>0.66</v>
      </c>
      <c r="F7" s="16">
        <v>0.12</v>
      </c>
      <c r="G7" s="16">
        <v>2.2799999999999998</v>
      </c>
      <c r="H7" s="16">
        <v>13.2</v>
      </c>
      <c r="I7" s="16">
        <v>5.0000000000000001E-3</v>
      </c>
      <c r="J7" s="16">
        <v>0.02</v>
      </c>
      <c r="K7" s="16">
        <v>3</v>
      </c>
      <c r="L7" s="17">
        <v>4.0000000000000001E-3</v>
      </c>
      <c r="M7" s="16">
        <v>0.03</v>
      </c>
      <c r="N7" s="16">
        <v>6.37</v>
      </c>
      <c r="O7" s="16">
        <v>27.7</v>
      </c>
      <c r="P7" s="16">
        <v>6.4000000000000001E-2</v>
      </c>
      <c r="Q7" s="16">
        <v>1E-3</v>
      </c>
      <c r="R7" s="16">
        <v>6.21</v>
      </c>
      <c r="S7" s="17">
        <v>0.17</v>
      </c>
      <c r="U7" s="3"/>
      <c r="V7" s="3"/>
    </row>
    <row r="8" spans="2:22" ht="30" x14ac:dyDescent="0.25">
      <c r="B8" s="24">
        <v>807</v>
      </c>
      <c r="C8" s="20" t="s">
        <v>84</v>
      </c>
      <c r="D8" s="15">
        <v>100</v>
      </c>
      <c r="E8" s="16">
        <f>E30*E28/E29</f>
        <v>10.166666666666666</v>
      </c>
      <c r="F8" s="16">
        <f t="shared" ref="F8:S8" si="0">F30*F28/F29</f>
        <v>5.333333333333333</v>
      </c>
      <c r="G8" s="16">
        <f t="shared" si="0"/>
        <v>12</v>
      </c>
      <c r="H8" s="16">
        <f t="shared" si="0"/>
        <v>136.66666666666666</v>
      </c>
      <c r="I8" s="16">
        <f t="shared" si="0"/>
        <v>0.2</v>
      </c>
      <c r="J8" s="16">
        <f t="shared" si="0"/>
        <v>0.28333333333333333</v>
      </c>
      <c r="K8" s="16">
        <f t="shared" si="0"/>
        <v>3.5</v>
      </c>
      <c r="L8" s="16">
        <f t="shared" si="0"/>
        <v>3.3333333333333333E-2</v>
      </c>
      <c r="M8" s="16">
        <f t="shared" si="0"/>
        <v>6.6666666666666666E-2</v>
      </c>
      <c r="N8" s="16">
        <f t="shared" si="0"/>
        <v>85.333333333333329</v>
      </c>
      <c r="O8" s="16">
        <f t="shared" si="0"/>
        <v>300.06666666666666</v>
      </c>
      <c r="P8" s="16">
        <f t="shared" si="0"/>
        <v>3.4583333333333339</v>
      </c>
      <c r="Q8" s="16">
        <f t="shared" si="0"/>
        <v>0.12333333333333332</v>
      </c>
      <c r="R8" s="16">
        <f t="shared" si="0"/>
        <v>48.233333333333334</v>
      </c>
      <c r="S8" s="16">
        <f t="shared" si="0"/>
        <v>3.3833333333333329</v>
      </c>
      <c r="U8" s="32"/>
      <c r="V8" s="32"/>
    </row>
    <row r="9" spans="2:22" ht="30" x14ac:dyDescent="0.25">
      <c r="B9" s="28">
        <v>309</v>
      </c>
      <c r="C9" s="20" t="s">
        <v>54</v>
      </c>
      <c r="D9" s="15">
        <v>180</v>
      </c>
      <c r="E9" s="16">
        <f>E34*E32/E33</f>
        <v>6.84</v>
      </c>
      <c r="F9" s="16">
        <f t="shared" ref="F9:S9" si="1">F34*F32/F33</f>
        <v>4.1159999999999997</v>
      </c>
      <c r="G9" s="16">
        <f t="shared" si="1"/>
        <v>43.740000000000009</v>
      </c>
      <c r="H9" s="16">
        <f t="shared" si="1"/>
        <v>228.48</v>
      </c>
      <c r="I9" s="16">
        <f t="shared" si="1"/>
        <v>0.108</v>
      </c>
      <c r="J9" s="16">
        <f t="shared" si="1"/>
        <v>3.5999999999999997E-2</v>
      </c>
      <c r="K9" s="16">
        <f t="shared" si="1"/>
        <v>0</v>
      </c>
      <c r="L9" s="16">
        <f t="shared" si="1"/>
        <v>3.5999999999999997E-2</v>
      </c>
      <c r="M9" s="16">
        <f t="shared" si="1"/>
        <v>1.5</v>
      </c>
      <c r="N9" s="16">
        <f t="shared" si="1"/>
        <v>15.936</v>
      </c>
      <c r="O9" s="16">
        <f t="shared" si="1"/>
        <v>55.451999999999998</v>
      </c>
      <c r="P9" s="16">
        <f t="shared" si="1"/>
        <v>0.93600000000000005</v>
      </c>
      <c r="Q9" s="16">
        <f t="shared" si="1"/>
        <v>2.3999999999999998E-3</v>
      </c>
      <c r="R9" s="16">
        <f t="shared" si="1"/>
        <v>10.164000000000001</v>
      </c>
      <c r="S9" s="16">
        <f t="shared" si="1"/>
        <v>1.032</v>
      </c>
      <c r="U9" s="32"/>
      <c r="V9" s="32"/>
    </row>
    <row r="10" spans="2:22" x14ac:dyDescent="0.25">
      <c r="B10" s="15">
        <v>303</v>
      </c>
      <c r="C10" s="20" t="s">
        <v>70</v>
      </c>
      <c r="D10" s="15">
        <v>200</v>
      </c>
      <c r="E10" s="16">
        <v>0</v>
      </c>
      <c r="F10" s="16">
        <v>0</v>
      </c>
      <c r="G10" s="16">
        <v>19.96</v>
      </c>
      <c r="H10" s="16">
        <v>75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0.4</v>
      </c>
      <c r="O10" s="16">
        <v>0</v>
      </c>
      <c r="P10" s="16">
        <v>0</v>
      </c>
      <c r="Q10" s="16">
        <v>0</v>
      </c>
      <c r="R10" s="16">
        <v>0</v>
      </c>
      <c r="S10" s="16">
        <v>0.06</v>
      </c>
      <c r="U10" s="3"/>
      <c r="V10" s="3"/>
    </row>
    <row r="11" spans="2:22" hidden="1" x14ac:dyDescent="0.25">
      <c r="B11" s="15"/>
      <c r="C11" s="20"/>
      <c r="D11" s="15"/>
      <c r="E11" s="16"/>
      <c r="F11" s="16"/>
      <c r="G11" s="16"/>
      <c r="H11" s="16"/>
      <c r="I11" s="16"/>
      <c r="J11" s="16"/>
      <c r="K11" s="16"/>
      <c r="L11" s="25"/>
      <c r="M11" s="16"/>
      <c r="N11" s="16"/>
      <c r="O11" s="16"/>
      <c r="P11" s="17"/>
      <c r="Q11" s="16"/>
      <c r="R11" s="16"/>
      <c r="S11" s="16"/>
      <c r="U11" s="3"/>
      <c r="V11" s="3"/>
    </row>
    <row r="12" spans="2:22" x14ac:dyDescent="0.25">
      <c r="B12" s="15" t="s">
        <v>26</v>
      </c>
      <c r="C12" s="19" t="s">
        <v>27</v>
      </c>
      <c r="D12" s="15">
        <v>40</v>
      </c>
      <c r="E12" s="16">
        <v>3.04</v>
      </c>
      <c r="F12" s="16">
        <v>0.32</v>
      </c>
      <c r="G12" s="16">
        <v>19.68</v>
      </c>
      <c r="H12" s="16">
        <v>88.8</v>
      </c>
      <c r="I12" s="16">
        <v>0.04</v>
      </c>
      <c r="J12" s="16">
        <v>0.01</v>
      </c>
      <c r="K12" s="16">
        <v>0.9</v>
      </c>
      <c r="L12" s="16">
        <v>0</v>
      </c>
      <c r="M12" s="16">
        <v>0.7</v>
      </c>
      <c r="N12" s="16">
        <v>8</v>
      </c>
      <c r="O12" s="16">
        <v>26</v>
      </c>
      <c r="P12" s="17">
        <v>8.0000000000000002E-3</v>
      </c>
      <c r="Q12" s="17">
        <v>3.0000000000000001E-3</v>
      </c>
      <c r="R12" s="16">
        <v>0</v>
      </c>
      <c r="S12" s="16">
        <v>0.44</v>
      </c>
      <c r="U12" s="3"/>
      <c r="V12" s="3"/>
    </row>
    <row r="13" spans="2:22" x14ac:dyDescent="0.25">
      <c r="B13" s="48" t="s">
        <v>28</v>
      </c>
      <c r="C13" s="49"/>
      <c r="D13" s="50"/>
      <c r="E13" s="16">
        <f>E7+E8+E9+E10+E12</f>
        <v>20.706666666666663</v>
      </c>
      <c r="F13" s="16">
        <f t="shared" ref="F13:S13" si="2">F7+F8+F9+F10+F12</f>
        <v>9.8893333333333331</v>
      </c>
      <c r="G13" s="16">
        <f t="shared" si="2"/>
        <v>97.660000000000025</v>
      </c>
      <c r="H13" s="16">
        <f t="shared" si="2"/>
        <v>542.14666666666665</v>
      </c>
      <c r="I13" s="16">
        <f t="shared" si="2"/>
        <v>0.35299999999999998</v>
      </c>
      <c r="J13" s="16">
        <f t="shared" si="2"/>
        <v>0.34933333333333333</v>
      </c>
      <c r="K13" s="16">
        <f t="shared" si="2"/>
        <v>7.4</v>
      </c>
      <c r="L13" s="16">
        <f t="shared" si="2"/>
        <v>7.3333333333333334E-2</v>
      </c>
      <c r="M13" s="16">
        <f t="shared" si="2"/>
        <v>2.2966666666666669</v>
      </c>
      <c r="N13" s="16">
        <f t="shared" si="2"/>
        <v>116.03933333333333</v>
      </c>
      <c r="O13" s="16">
        <f t="shared" si="2"/>
        <v>409.21866666666665</v>
      </c>
      <c r="P13" s="16">
        <f t="shared" si="2"/>
        <v>4.4663333333333339</v>
      </c>
      <c r="Q13" s="16">
        <f t="shared" si="2"/>
        <v>0.12973333333333334</v>
      </c>
      <c r="R13" s="16">
        <f t="shared" si="2"/>
        <v>64.607333333333344</v>
      </c>
      <c r="S13" s="16">
        <f t="shared" si="2"/>
        <v>5.0853333333333328</v>
      </c>
      <c r="U13" s="3"/>
      <c r="V13" s="3"/>
    </row>
    <row r="14" spans="2:2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</row>
    <row r="15" spans="2:22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  <c r="U15" s="3"/>
      <c r="V15" s="3"/>
    </row>
    <row r="16" spans="2:22" x14ac:dyDescent="0.25">
      <c r="B16" s="26">
        <v>67</v>
      </c>
      <c r="C16" s="27" t="s">
        <v>76</v>
      </c>
      <c r="D16" s="26">
        <v>100</v>
      </c>
      <c r="E16" s="22">
        <f>E38*E36/E37</f>
        <v>1.4</v>
      </c>
      <c r="F16" s="22">
        <f t="shared" ref="F16:S16" si="3">F38*F36/F37</f>
        <v>10.033333333333333</v>
      </c>
      <c r="G16" s="22">
        <f t="shared" si="3"/>
        <v>7.2833333333333332</v>
      </c>
      <c r="H16" s="22">
        <f t="shared" si="3"/>
        <v>125.1</v>
      </c>
      <c r="I16" s="22">
        <f t="shared" si="3"/>
        <v>8.3333333333333329E-2</v>
      </c>
      <c r="J16" s="22">
        <f t="shared" si="3"/>
        <v>0.16666666666666666</v>
      </c>
      <c r="K16" s="22">
        <f t="shared" si="3"/>
        <v>17.833333333333332</v>
      </c>
      <c r="L16" s="22">
        <f t="shared" si="3"/>
        <v>8.3333333333333329E-2</v>
      </c>
      <c r="M16" s="22">
        <f t="shared" si="3"/>
        <v>0.5</v>
      </c>
      <c r="N16" s="22">
        <f t="shared" si="3"/>
        <v>115.6</v>
      </c>
      <c r="O16" s="22">
        <f t="shared" si="3"/>
        <v>79.166666666666671</v>
      </c>
      <c r="P16" s="22">
        <f t="shared" si="3"/>
        <v>0.43333333333333335</v>
      </c>
      <c r="Q16" s="22">
        <f t="shared" si="3"/>
        <v>0</v>
      </c>
      <c r="R16" s="22">
        <f t="shared" si="3"/>
        <v>35.5</v>
      </c>
      <c r="S16" s="22">
        <f t="shared" si="3"/>
        <v>1.3333333333333333</v>
      </c>
      <c r="U16" s="32"/>
      <c r="V16" s="32"/>
    </row>
    <row r="17" spans="2:22" ht="30" x14ac:dyDescent="0.25">
      <c r="B17" s="15">
        <v>96</v>
      </c>
      <c r="C17" s="13" t="s">
        <v>86</v>
      </c>
      <c r="D17" s="15">
        <v>250</v>
      </c>
      <c r="E17" s="16">
        <f>E42*E40/E41</f>
        <v>2.125</v>
      </c>
      <c r="F17" s="16">
        <f t="shared" ref="F17:S17" si="4">F42*F40/F41</f>
        <v>7.5</v>
      </c>
      <c r="G17" s="16">
        <f t="shared" si="4"/>
        <v>16</v>
      </c>
      <c r="H17" s="16">
        <f t="shared" si="4"/>
        <v>183</v>
      </c>
      <c r="I17" s="16">
        <f t="shared" si="4"/>
        <v>0.125</v>
      </c>
      <c r="J17" s="16">
        <f t="shared" si="4"/>
        <v>0</v>
      </c>
      <c r="K17" s="16">
        <f t="shared" si="4"/>
        <v>7.25</v>
      </c>
      <c r="L17" s="16">
        <f t="shared" si="4"/>
        <v>0.5625</v>
      </c>
      <c r="M17" s="16">
        <f t="shared" si="4"/>
        <v>1.25</v>
      </c>
      <c r="N17" s="16">
        <f t="shared" si="4"/>
        <v>37.5</v>
      </c>
      <c r="O17" s="16">
        <f t="shared" si="4"/>
        <v>76.5</v>
      </c>
      <c r="P17" s="16">
        <f t="shared" si="4"/>
        <v>0</v>
      </c>
      <c r="Q17" s="16">
        <f t="shared" si="4"/>
        <v>0</v>
      </c>
      <c r="R17" s="16">
        <f t="shared" si="4"/>
        <v>24</v>
      </c>
      <c r="S17" s="16">
        <f t="shared" si="4"/>
        <v>0.98750000000000004</v>
      </c>
      <c r="U17" s="32"/>
      <c r="V17" s="32"/>
    </row>
    <row r="18" spans="2:22" x14ac:dyDescent="0.25">
      <c r="B18" s="24">
        <v>259</v>
      </c>
      <c r="C18" s="13" t="s">
        <v>87</v>
      </c>
      <c r="D18" s="15">
        <v>230</v>
      </c>
      <c r="E18" s="16">
        <v>16.399999999999999</v>
      </c>
      <c r="F18" s="16">
        <v>17.260000000000002</v>
      </c>
      <c r="G18" s="16">
        <v>29.34</v>
      </c>
      <c r="H18" s="16">
        <v>331</v>
      </c>
      <c r="I18" s="17">
        <v>0.25</v>
      </c>
      <c r="J18" s="17">
        <v>0.23</v>
      </c>
      <c r="K18" s="16">
        <v>36</v>
      </c>
      <c r="L18" s="25">
        <v>7.0000000000000007E-2</v>
      </c>
      <c r="M18" s="17">
        <v>0.42</v>
      </c>
      <c r="N18" s="16">
        <v>48.53</v>
      </c>
      <c r="O18" s="16">
        <v>250.9</v>
      </c>
      <c r="P18" s="17">
        <v>4.2</v>
      </c>
      <c r="Q18" s="16">
        <v>2E-3</v>
      </c>
      <c r="R18" s="16">
        <v>64.25</v>
      </c>
      <c r="S18" s="17">
        <v>3.82</v>
      </c>
      <c r="U18" s="3"/>
      <c r="V18" s="3"/>
    </row>
    <row r="19" spans="2:22" ht="30" x14ac:dyDescent="0.25">
      <c r="B19" s="15">
        <v>344</v>
      </c>
      <c r="C19" s="13" t="s">
        <v>33</v>
      </c>
      <c r="D19" s="15">
        <v>200</v>
      </c>
      <c r="E19" s="16">
        <v>0.06</v>
      </c>
      <c r="F19" s="16">
        <v>0.02</v>
      </c>
      <c r="G19" s="16">
        <v>20.73</v>
      </c>
      <c r="H19" s="16">
        <v>78.2</v>
      </c>
      <c r="I19" s="15">
        <v>0</v>
      </c>
      <c r="J19" s="15">
        <v>0</v>
      </c>
      <c r="K19" s="16">
        <v>2.5</v>
      </c>
      <c r="L19" s="17">
        <v>0</v>
      </c>
      <c r="M19" s="16">
        <v>0.2</v>
      </c>
      <c r="N19" s="16">
        <v>4</v>
      </c>
      <c r="O19" s="16">
        <v>3.3</v>
      </c>
      <c r="P19" s="16">
        <v>0.08</v>
      </c>
      <c r="Q19" s="16">
        <v>0</v>
      </c>
      <c r="R19" s="16">
        <v>1.7</v>
      </c>
      <c r="S19" s="15">
        <v>0.15</v>
      </c>
    </row>
    <row r="20" spans="2:22" hidden="1" x14ac:dyDescent="0.25">
      <c r="B20" s="26"/>
      <c r="C20" s="27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/>
      <c r="P20" s="15"/>
      <c r="Q20" s="16"/>
      <c r="R20" s="16"/>
      <c r="S20" s="15"/>
    </row>
    <row r="21" spans="2:22" hidden="1" x14ac:dyDescent="0.25">
      <c r="B21" s="26"/>
      <c r="C21" s="27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5"/>
    </row>
    <row r="22" spans="2:22" hidden="1" x14ac:dyDescent="0.25">
      <c r="B22" s="15"/>
      <c r="C22" s="20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5"/>
    </row>
    <row r="23" spans="2:22" x14ac:dyDescent="0.25">
      <c r="B23" s="15" t="s">
        <v>26</v>
      </c>
      <c r="C23" s="1" t="s">
        <v>34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22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22" x14ac:dyDescent="0.25">
      <c r="B25" s="61" t="s">
        <v>35</v>
      </c>
      <c r="C25" s="62"/>
      <c r="D25" s="63"/>
      <c r="E25" s="16">
        <f>E16+E17+E18+E19+E20+E23+E24</f>
        <v>22.824999999999996</v>
      </c>
      <c r="F25" s="16">
        <f t="shared" ref="F25:S25" si="5">F16+F17+F18+F19+F20+F23+F24</f>
        <v>35.213333333333338</v>
      </c>
      <c r="G25" s="16">
        <f t="shared" si="5"/>
        <v>90.033333333333346</v>
      </c>
      <c r="H25" s="16">
        <f t="shared" si="5"/>
        <v>794.80000000000007</v>
      </c>
      <c r="I25" s="16">
        <f t="shared" si="5"/>
        <v>0.51833333333333331</v>
      </c>
      <c r="J25" s="16">
        <f t="shared" si="5"/>
        <v>0.42666666666666669</v>
      </c>
      <c r="K25" s="16">
        <f t="shared" si="5"/>
        <v>64.023333333333326</v>
      </c>
      <c r="L25" s="16">
        <f t="shared" si="5"/>
        <v>0.71583333333333332</v>
      </c>
      <c r="M25" s="16">
        <f t="shared" si="5"/>
        <v>4.2700000000000005</v>
      </c>
      <c r="N25" s="16">
        <f t="shared" si="5"/>
        <v>216.63</v>
      </c>
      <c r="O25" s="16">
        <f t="shared" si="5"/>
        <v>454.46666666666675</v>
      </c>
      <c r="P25" s="16">
        <f t="shared" si="5"/>
        <v>5.3213333333333335</v>
      </c>
      <c r="Q25" s="16">
        <f t="shared" si="5"/>
        <v>2.4999999999999998E-2</v>
      </c>
      <c r="R25" s="16">
        <f t="shared" si="5"/>
        <v>134.85</v>
      </c>
      <c r="S25" s="16">
        <f t="shared" si="5"/>
        <v>7.2908333333333335</v>
      </c>
    </row>
    <row r="27" spans="2:22" hidden="1" x14ac:dyDescent="0.25"/>
    <row r="28" spans="2:22" hidden="1" x14ac:dyDescent="0.25">
      <c r="D28" s="32"/>
      <c r="E28" s="32">
        <v>100</v>
      </c>
      <c r="F28" s="32">
        <v>100</v>
      </c>
      <c r="G28" s="32">
        <v>100</v>
      </c>
      <c r="H28" s="32">
        <v>100</v>
      </c>
      <c r="I28" s="32">
        <v>100</v>
      </c>
      <c r="J28" s="32">
        <v>100</v>
      </c>
      <c r="K28" s="32">
        <v>100</v>
      </c>
      <c r="L28" s="32">
        <v>100</v>
      </c>
      <c r="M28" s="32">
        <v>100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100</v>
      </c>
    </row>
    <row r="29" spans="2:22" hidden="1" x14ac:dyDescent="0.25">
      <c r="D29" s="32"/>
      <c r="E29" s="32">
        <v>60</v>
      </c>
      <c r="F29" s="32">
        <v>60</v>
      </c>
      <c r="G29" s="32">
        <v>60</v>
      </c>
      <c r="H29" s="32">
        <v>60</v>
      </c>
      <c r="I29" s="32">
        <v>60</v>
      </c>
      <c r="J29" s="32">
        <v>60</v>
      </c>
      <c r="K29" s="32">
        <v>60</v>
      </c>
      <c r="L29" s="32">
        <v>60</v>
      </c>
      <c r="M29" s="32">
        <v>60</v>
      </c>
      <c r="N29" s="32">
        <v>60</v>
      </c>
      <c r="O29" s="32">
        <v>60</v>
      </c>
      <c r="P29" s="32">
        <v>60</v>
      </c>
      <c r="Q29" s="32">
        <v>60</v>
      </c>
      <c r="R29" s="32">
        <v>60</v>
      </c>
      <c r="S29" s="32">
        <v>60</v>
      </c>
    </row>
    <row r="30" spans="2:22" hidden="1" x14ac:dyDescent="0.25">
      <c r="E30">
        <v>6.1</v>
      </c>
      <c r="F30">
        <v>3.2</v>
      </c>
      <c r="G30">
        <v>7.2</v>
      </c>
      <c r="H30">
        <v>82</v>
      </c>
      <c r="I30">
        <v>0.12</v>
      </c>
      <c r="J30">
        <v>0.17</v>
      </c>
      <c r="K30">
        <v>2.1</v>
      </c>
      <c r="L30">
        <v>0.02</v>
      </c>
      <c r="M30">
        <v>0.04</v>
      </c>
      <c r="N30">
        <v>51.2</v>
      </c>
      <c r="O30">
        <v>180.04</v>
      </c>
      <c r="P30">
        <v>2.0750000000000002</v>
      </c>
      <c r="Q30">
        <v>7.3999999999999996E-2</v>
      </c>
      <c r="R30">
        <v>28.94</v>
      </c>
      <c r="S30">
        <v>2.0299999999999998</v>
      </c>
    </row>
    <row r="31" spans="2:22" hidden="1" x14ac:dyDescent="0.25"/>
    <row r="32" spans="2:22" hidden="1" x14ac:dyDescent="0.25">
      <c r="D32" s="32"/>
      <c r="E32" s="32">
        <v>180</v>
      </c>
      <c r="F32" s="32">
        <v>180</v>
      </c>
      <c r="G32" s="32">
        <v>180</v>
      </c>
      <c r="H32" s="32">
        <v>180</v>
      </c>
      <c r="I32" s="32">
        <v>180</v>
      </c>
      <c r="J32" s="32">
        <v>180</v>
      </c>
      <c r="K32" s="32">
        <v>180</v>
      </c>
      <c r="L32" s="32">
        <v>180</v>
      </c>
      <c r="M32" s="32">
        <v>180</v>
      </c>
      <c r="N32" s="32">
        <v>180</v>
      </c>
      <c r="O32" s="32">
        <v>180</v>
      </c>
      <c r="P32" s="32">
        <v>180</v>
      </c>
      <c r="Q32" s="32">
        <v>180</v>
      </c>
      <c r="R32" s="32">
        <v>180</v>
      </c>
      <c r="S32" s="32">
        <v>180</v>
      </c>
    </row>
    <row r="33" spans="4:19" hidden="1" x14ac:dyDescent="0.25">
      <c r="D33" s="32"/>
      <c r="E33" s="32">
        <v>150</v>
      </c>
      <c r="F33" s="32">
        <v>150</v>
      </c>
      <c r="G33" s="32">
        <v>150</v>
      </c>
      <c r="H33" s="32">
        <v>150</v>
      </c>
      <c r="I33" s="32">
        <v>150</v>
      </c>
      <c r="J33" s="32">
        <v>150</v>
      </c>
      <c r="K33" s="32">
        <v>150</v>
      </c>
      <c r="L33" s="32">
        <v>150</v>
      </c>
      <c r="M33" s="32">
        <v>150</v>
      </c>
      <c r="N33" s="32">
        <v>150</v>
      </c>
      <c r="O33" s="32">
        <v>150</v>
      </c>
      <c r="P33" s="32">
        <v>150</v>
      </c>
      <c r="Q33" s="32">
        <v>150</v>
      </c>
      <c r="R33" s="32">
        <v>150</v>
      </c>
      <c r="S33" s="32">
        <v>150</v>
      </c>
    </row>
    <row r="34" spans="4:19" hidden="1" x14ac:dyDescent="0.25">
      <c r="E34">
        <v>5.7</v>
      </c>
      <c r="F34">
        <v>3.43</v>
      </c>
      <c r="G34">
        <v>36.450000000000003</v>
      </c>
      <c r="H34">
        <v>190.4</v>
      </c>
      <c r="I34">
        <v>0.09</v>
      </c>
      <c r="J34">
        <v>0.03</v>
      </c>
      <c r="K34">
        <v>0</v>
      </c>
      <c r="L34">
        <v>0.03</v>
      </c>
      <c r="M34">
        <v>1.25</v>
      </c>
      <c r="N34">
        <v>13.28</v>
      </c>
      <c r="O34">
        <v>46.21</v>
      </c>
      <c r="P34">
        <v>0.78</v>
      </c>
      <c r="Q34">
        <v>2E-3</v>
      </c>
      <c r="R34">
        <v>8.4700000000000006</v>
      </c>
      <c r="S34">
        <v>0.86</v>
      </c>
    </row>
    <row r="36" spans="4:19" hidden="1" x14ac:dyDescent="0.25">
      <c r="D36" s="32"/>
      <c r="E36" s="32">
        <v>100</v>
      </c>
      <c r="F36" s="32">
        <v>100</v>
      </c>
      <c r="G36" s="32">
        <v>100</v>
      </c>
      <c r="H36" s="32">
        <v>100</v>
      </c>
      <c r="I36" s="32">
        <v>100</v>
      </c>
      <c r="J36" s="32">
        <v>100</v>
      </c>
      <c r="K36" s="32">
        <v>100</v>
      </c>
      <c r="L36" s="32">
        <v>100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2">
        <v>100</v>
      </c>
    </row>
    <row r="37" spans="4:19" hidden="1" x14ac:dyDescent="0.25">
      <c r="D37" s="32"/>
      <c r="E37" s="32">
        <v>60</v>
      </c>
      <c r="F37" s="32">
        <v>60</v>
      </c>
      <c r="G37" s="32">
        <v>60</v>
      </c>
      <c r="H37" s="32">
        <v>60</v>
      </c>
      <c r="I37" s="32">
        <v>60</v>
      </c>
      <c r="J37" s="32">
        <v>60</v>
      </c>
      <c r="K37" s="32">
        <v>60</v>
      </c>
      <c r="L37" s="32">
        <v>60</v>
      </c>
      <c r="M37" s="32">
        <v>60</v>
      </c>
      <c r="N37" s="32">
        <v>60</v>
      </c>
      <c r="O37" s="32">
        <v>60</v>
      </c>
      <c r="P37" s="32">
        <v>60</v>
      </c>
      <c r="Q37" s="32">
        <v>60</v>
      </c>
      <c r="R37" s="32">
        <v>60</v>
      </c>
      <c r="S37" s="32">
        <v>60</v>
      </c>
    </row>
    <row r="38" spans="4:19" hidden="1" x14ac:dyDescent="0.25">
      <c r="E38">
        <v>0.84</v>
      </c>
      <c r="F38">
        <v>6.02</v>
      </c>
      <c r="G38">
        <v>4.37</v>
      </c>
      <c r="H38">
        <v>75.06</v>
      </c>
      <c r="I38">
        <v>0.05</v>
      </c>
      <c r="J38">
        <v>0.1</v>
      </c>
      <c r="K38">
        <v>10.7</v>
      </c>
      <c r="L38">
        <v>0.05</v>
      </c>
      <c r="M38">
        <v>0.3</v>
      </c>
      <c r="N38">
        <v>69.36</v>
      </c>
      <c r="O38">
        <v>47.5</v>
      </c>
      <c r="P38">
        <v>0.26</v>
      </c>
      <c r="Q38">
        <v>0</v>
      </c>
      <c r="R38">
        <v>21.3</v>
      </c>
      <c r="S38">
        <v>0.8</v>
      </c>
    </row>
    <row r="39" spans="4:19" hidden="1" x14ac:dyDescent="0.25"/>
    <row r="40" spans="4:19" hidden="1" x14ac:dyDescent="0.25">
      <c r="D40" s="32"/>
      <c r="E40" s="32">
        <v>250</v>
      </c>
      <c r="F40" s="32">
        <v>250</v>
      </c>
      <c r="G40" s="32">
        <v>250</v>
      </c>
      <c r="H40" s="32">
        <v>250</v>
      </c>
      <c r="I40" s="32">
        <v>250</v>
      </c>
      <c r="J40" s="32">
        <v>250</v>
      </c>
      <c r="K40" s="32">
        <v>250</v>
      </c>
      <c r="L40" s="32">
        <v>250</v>
      </c>
      <c r="M40" s="32">
        <v>250</v>
      </c>
      <c r="N40" s="32">
        <v>250</v>
      </c>
      <c r="O40" s="32">
        <v>250</v>
      </c>
      <c r="P40" s="32">
        <v>250</v>
      </c>
      <c r="Q40" s="32">
        <v>250</v>
      </c>
      <c r="R40" s="32">
        <v>250</v>
      </c>
      <c r="S40" s="32">
        <v>250</v>
      </c>
    </row>
    <row r="41" spans="4:19" hidden="1" x14ac:dyDescent="0.25">
      <c r="D41" s="32"/>
      <c r="E41" s="32">
        <v>200</v>
      </c>
      <c r="F41" s="32">
        <v>200</v>
      </c>
      <c r="G41" s="32">
        <v>200</v>
      </c>
      <c r="H41" s="32">
        <v>200</v>
      </c>
      <c r="I41" s="32">
        <v>200</v>
      </c>
      <c r="J41" s="32">
        <v>200</v>
      </c>
      <c r="K41" s="32">
        <v>200</v>
      </c>
      <c r="L41" s="32">
        <v>200</v>
      </c>
      <c r="M41" s="32">
        <v>200</v>
      </c>
      <c r="N41" s="32">
        <v>200</v>
      </c>
      <c r="O41" s="32">
        <v>200</v>
      </c>
      <c r="P41" s="32">
        <v>200</v>
      </c>
      <c r="Q41" s="32">
        <v>200</v>
      </c>
      <c r="R41" s="32">
        <v>200</v>
      </c>
      <c r="S41" s="32">
        <v>200</v>
      </c>
    </row>
    <row r="42" spans="4:19" hidden="1" x14ac:dyDescent="0.25">
      <c r="E42">
        <v>1.7</v>
      </c>
      <c r="F42">
        <v>6</v>
      </c>
      <c r="G42">
        <v>12.8</v>
      </c>
      <c r="H42">
        <v>146.4</v>
      </c>
      <c r="I42">
        <v>0.1</v>
      </c>
      <c r="J42">
        <v>0</v>
      </c>
      <c r="K42">
        <v>5.8</v>
      </c>
      <c r="L42">
        <v>0.45</v>
      </c>
      <c r="M42">
        <v>1</v>
      </c>
      <c r="N42">
        <v>30</v>
      </c>
      <c r="O42">
        <v>61.2</v>
      </c>
      <c r="P42">
        <v>0</v>
      </c>
      <c r="Q42">
        <v>0</v>
      </c>
      <c r="R42">
        <v>19.2</v>
      </c>
      <c r="S42">
        <v>0.79</v>
      </c>
    </row>
    <row r="43" spans="4:19" hidden="1" x14ac:dyDescent="0.25"/>
    <row r="44" spans="4:19" hidden="1" x14ac:dyDescent="0.25"/>
    <row r="45" spans="4:19" hidden="1" x14ac:dyDescent="0.25"/>
    <row r="46" spans="4:19" hidden="1" x14ac:dyDescent="0.25"/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7"/>
  <sheetViews>
    <sheetView zoomScale="70" zoomScaleNormal="70" workbookViewId="0">
      <selection activeCell="H7" activeCellId="1" sqref="C7:D11 H7:H11"/>
    </sheetView>
  </sheetViews>
  <sheetFormatPr defaultRowHeight="15" x14ac:dyDescent="0.25"/>
  <cols>
    <col min="3" max="3" width="36.28515625" customWidth="1"/>
  </cols>
  <sheetData>
    <row r="2" spans="2:20" ht="15.75" thickBot="1" x14ac:dyDescent="0.3">
      <c r="C2" t="s">
        <v>98</v>
      </c>
    </row>
    <row r="3" spans="2:20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0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0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0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0" ht="30" x14ac:dyDescent="0.25">
      <c r="B7" s="15">
        <v>306</v>
      </c>
      <c r="C7" s="20" t="s">
        <v>61</v>
      </c>
      <c r="D7" s="15">
        <v>20</v>
      </c>
      <c r="E7" s="16">
        <v>0.6</v>
      </c>
      <c r="F7" s="16">
        <v>1</v>
      </c>
      <c r="G7" s="16">
        <v>1.4</v>
      </c>
      <c r="H7" s="16">
        <v>11.6</v>
      </c>
      <c r="I7" s="16">
        <v>0.16</v>
      </c>
      <c r="J7" s="16">
        <v>0.04</v>
      </c>
      <c r="K7" s="16">
        <v>0</v>
      </c>
      <c r="L7" s="17">
        <v>2E-3</v>
      </c>
      <c r="M7" s="16">
        <v>1.82</v>
      </c>
      <c r="N7" s="16">
        <v>23</v>
      </c>
      <c r="O7" s="16">
        <v>65.8</v>
      </c>
      <c r="P7" s="16">
        <v>0.64</v>
      </c>
      <c r="Q7" s="16">
        <v>1.02</v>
      </c>
      <c r="R7" s="16">
        <v>21.4</v>
      </c>
      <c r="S7" s="17">
        <v>4.0000000000000001E-3</v>
      </c>
    </row>
    <row r="8" spans="2:20" x14ac:dyDescent="0.25">
      <c r="B8" s="15">
        <v>15</v>
      </c>
      <c r="C8" s="19" t="s">
        <v>22</v>
      </c>
      <c r="D8" s="15">
        <v>10</v>
      </c>
      <c r="E8" s="16">
        <v>2.3199999999999998</v>
      </c>
      <c r="F8" s="16">
        <v>3.4</v>
      </c>
      <c r="G8" s="16">
        <v>0.01</v>
      </c>
      <c r="H8" s="16">
        <v>45.3</v>
      </c>
      <c r="I8" s="16">
        <v>4.0000000000000001E-3</v>
      </c>
      <c r="J8" s="16">
        <v>0.03</v>
      </c>
      <c r="K8" s="16">
        <v>7.0000000000000007E-2</v>
      </c>
      <c r="L8" s="16">
        <v>2.3E-2</v>
      </c>
      <c r="M8" s="16">
        <v>0.05</v>
      </c>
      <c r="N8" s="16">
        <v>88</v>
      </c>
      <c r="O8" s="16">
        <v>50</v>
      </c>
      <c r="P8" s="16">
        <v>0.4</v>
      </c>
      <c r="Q8" s="16">
        <v>0.02</v>
      </c>
      <c r="R8" s="16">
        <v>3.5</v>
      </c>
      <c r="S8" s="16">
        <v>0.13</v>
      </c>
    </row>
    <row r="9" spans="2:20" ht="30" x14ac:dyDescent="0.25">
      <c r="B9" s="24">
        <v>210</v>
      </c>
      <c r="C9" s="20" t="s">
        <v>62</v>
      </c>
      <c r="D9" s="15">
        <v>200</v>
      </c>
      <c r="E9" s="16">
        <f>E17*E15/E16</f>
        <v>20.6</v>
      </c>
      <c r="F9" s="16">
        <f t="shared" ref="F9:S9" si="0">F17*F15/F16</f>
        <v>34</v>
      </c>
      <c r="G9" s="16">
        <f t="shared" si="0"/>
        <v>3.2000000000000006</v>
      </c>
      <c r="H9" s="16">
        <f t="shared" si="0"/>
        <v>342.85714285714283</v>
      </c>
      <c r="I9" s="16">
        <f t="shared" si="0"/>
        <v>0.17142857142857143</v>
      </c>
      <c r="J9" s="16">
        <f t="shared" si="0"/>
        <v>0.38571428571428573</v>
      </c>
      <c r="K9" s="16">
        <f t="shared" si="0"/>
        <v>0.45714285714285713</v>
      </c>
      <c r="L9" s="16">
        <f t="shared" si="0"/>
        <v>5.7142857142857141E-2</v>
      </c>
      <c r="M9" s="16">
        <f t="shared" si="0"/>
        <v>2.7714285714285714</v>
      </c>
      <c r="N9" s="16">
        <f t="shared" si="0"/>
        <v>187.68571428571428</v>
      </c>
      <c r="O9" s="16">
        <f t="shared" si="0"/>
        <v>355</v>
      </c>
      <c r="P9" s="16">
        <f t="shared" si="0"/>
        <v>1.9285714285714286</v>
      </c>
      <c r="Q9" s="16">
        <f t="shared" si="0"/>
        <v>4.2857142857142858E-2</v>
      </c>
      <c r="R9" s="16">
        <f t="shared" si="0"/>
        <v>30.785714285714285</v>
      </c>
      <c r="S9" s="16">
        <f t="shared" si="0"/>
        <v>2.157142857142857</v>
      </c>
    </row>
    <row r="10" spans="2:20" x14ac:dyDescent="0.25">
      <c r="B10" s="15">
        <v>693</v>
      </c>
      <c r="C10" s="20" t="s">
        <v>63</v>
      </c>
      <c r="D10" s="15">
        <v>200</v>
      </c>
      <c r="E10" s="16">
        <v>3.5</v>
      </c>
      <c r="F10" s="16">
        <v>3.7</v>
      </c>
      <c r="G10" s="16">
        <v>25.5</v>
      </c>
      <c r="H10" s="16">
        <v>143</v>
      </c>
      <c r="I10" s="16">
        <v>0</v>
      </c>
      <c r="J10" s="16">
        <v>0.01</v>
      </c>
      <c r="K10" s="16">
        <v>1.6</v>
      </c>
      <c r="L10" s="16">
        <v>0.04</v>
      </c>
      <c r="M10" s="16">
        <v>0.4</v>
      </c>
      <c r="N10" s="16">
        <v>102.6</v>
      </c>
      <c r="O10" s="16">
        <v>178.4</v>
      </c>
      <c r="P10" s="16">
        <v>1</v>
      </c>
      <c r="Q10" s="16">
        <v>0</v>
      </c>
      <c r="R10" s="16">
        <v>24.8</v>
      </c>
      <c r="S10" s="16">
        <v>1</v>
      </c>
    </row>
    <row r="11" spans="2:20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20" x14ac:dyDescent="0.25">
      <c r="B12" s="48" t="s">
        <v>28</v>
      </c>
      <c r="C12" s="49"/>
      <c r="D12" s="50"/>
      <c r="E12" s="16">
        <f>E7+E8+E9+E10+E11</f>
        <v>30.060000000000002</v>
      </c>
      <c r="F12" s="16">
        <f t="shared" ref="F12:S12" si="1">F7+F8+F9+F10+F11</f>
        <v>42.42</v>
      </c>
      <c r="G12" s="16">
        <f t="shared" si="1"/>
        <v>49.79</v>
      </c>
      <c r="H12" s="16">
        <f t="shared" si="1"/>
        <v>631.55714285714271</v>
      </c>
      <c r="I12" s="16">
        <f t="shared" si="1"/>
        <v>0.37542857142857139</v>
      </c>
      <c r="J12" s="16">
        <f t="shared" si="1"/>
        <v>0.47571428571428576</v>
      </c>
      <c r="K12" s="16">
        <f t="shared" si="1"/>
        <v>3.0271428571428571</v>
      </c>
      <c r="L12" s="16">
        <f t="shared" si="1"/>
        <v>0.12214285714285714</v>
      </c>
      <c r="M12" s="16">
        <f t="shared" si="1"/>
        <v>5.741428571428572</v>
      </c>
      <c r="N12" s="16">
        <f t="shared" si="1"/>
        <v>409.28571428571433</v>
      </c>
      <c r="O12" s="16">
        <f t="shared" si="1"/>
        <v>675.2</v>
      </c>
      <c r="P12" s="16">
        <f t="shared" si="1"/>
        <v>3.9765714285714289</v>
      </c>
      <c r="Q12" s="16">
        <f t="shared" si="1"/>
        <v>1.0858571428571429</v>
      </c>
      <c r="R12" s="16">
        <f t="shared" si="1"/>
        <v>80.48571428571428</v>
      </c>
      <c r="S12" s="16">
        <f t="shared" si="1"/>
        <v>3.7311428571428569</v>
      </c>
    </row>
    <row r="15" spans="2:20" x14ac:dyDescent="0.25">
      <c r="E15" s="44">
        <v>200</v>
      </c>
      <c r="F15" s="44">
        <v>200</v>
      </c>
      <c r="G15" s="44">
        <v>200</v>
      </c>
      <c r="H15" s="44">
        <v>200</v>
      </c>
      <c r="I15" s="44">
        <v>200</v>
      </c>
      <c r="J15" s="44">
        <v>200</v>
      </c>
      <c r="K15" s="44">
        <v>200</v>
      </c>
      <c r="L15" s="44">
        <v>200</v>
      </c>
      <c r="M15" s="44">
        <v>200</v>
      </c>
      <c r="N15" s="44">
        <v>200</v>
      </c>
      <c r="O15" s="44">
        <v>200</v>
      </c>
      <c r="P15" s="44">
        <v>200</v>
      </c>
      <c r="Q15" s="44">
        <v>200</v>
      </c>
      <c r="R15" s="44">
        <v>200</v>
      </c>
      <c r="S15" s="44">
        <v>200</v>
      </c>
      <c r="T15" s="44"/>
    </row>
    <row r="16" spans="2:20" x14ac:dyDescent="0.25">
      <c r="E16" s="44">
        <v>140</v>
      </c>
      <c r="F16" s="44">
        <v>140</v>
      </c>
      <c r="G16" s="44">
        <v>140</v>
      </c>
      <c r="H16" s="44">
        <v>140</v>
      </c>
      <c r="I16" s="44">
        <v>140</v>
      </c>
      <c r="J16" s="44">
        <v>140</v>
      </c>
      <c r="K16" s="44">
        <v>140</v>
      </c>
      <c r="L16" s="44">
        <v>140</v>
      </c>
      <c r="M16" s="44">
        <v>140</v>
      </c>
      <c r="N16" s="44">
        <v>140</v>
      </c>
      <c r="O16" s="44">
        <v>140</v>
      </c>
      <c r="P16" s="44">
        <v>140</v>
      </c>
      <c r="Q16" s="44">
        <v>140</v>
      </c>
      <c r="R16" s="44">
        <v>140</v>
      </c>
      <c r="S16" s="44">
        <v>140</v>
      </c>
      <c r="T16" s="44"/>
    </row>
    <row r="17" spans="5:20" x14ac:dyDescent="0.25">
      <c r="E17" s="44">
        <v>14.42</v>
      </c>
      <c r="F17" s="44">
        <v>23.8</v>
      </c>
      <c r="G17" s="44">
        <v>2.2400000000000002</v>
      </c>
      <c r="H17" s="44">
        <v>240</v>
      </c>
      <c r="I17" s="44">
        <v>0.12</v>
      </c>
      <c r="J17" s="44">
        <v>0.27</v>
      </c>
      <c r="K17" s="44">
        <v>0.32</v>
      </c>
      <c r="L17" s="44">
        <v>0.04</v>
      </c>
      <c r="M17" s="44">
        <v>1.94</v>
      </c>
      <c r="N17" s="44">
        <v>131.38</v>
      </c>
      <c r="O17" s="44">
        <v>248.5</v>
      </c>
      <c r="P17" s="44">
        <v>1.35</v>
      </c>
      <c r="Q17" s="44">
        <v>0.03</v>
      </c>
      <c r="R17" s="44">
        <v>21.55</v>
      </c>
      <c r="S17" s="44">
        <v>1.51</v>
      </c>
      <c r="T17" s="44"/>
    </row>
  </sheetData>
  <mergeCells count="8">
    <mergeCell ref="N3:S3"/>
    <mergeCell ref="B12:D1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9"/>
  <sheetViews>
    <sheetView topLeftCell="D1" zoomScale="80" zoomScaleNormal="80" workbookViewId="0">
      <selection activeCell="H15" sqref="H15:H21"/>
    </sheetView>
  </sheetViews>
  <sheetFormatPr defaultRowHeight="15" x14ac:dyDescent="0.25"/>
  <cols>
    <col min="3" max="3" width="39.85546875" customWidth="1"/>
  </cols>
  <sheetData>
    <row r="2" spans="2:19" ht="15.75" thickBot="1" x14ac:dyDescent="0.3">
      <c r="C2" t="s">
        <v>91</v>
      </c>
    </row>
    <row r="3" spans="2:19" ht="15.75" thickBot="1" x14ac:dyDescent="0.3">
      <c r="B3" s="54" t="s">
        <v>0</v>
      </c>
      <c r="C3" s="54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19" ht="15.75" thickBot="1" x14ac:dyDescent="0.3">
      <c r="B4" s="55"/>
      <c r="C4" s="55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19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19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x14ac:dyDescent="0.25">
      <c r="B7" s="15">
        <v>70</v>
      </c>
      <c r="C7" s="19" t="s">
        <v>36</v>
      </c>
      <c r="D7" s="15">
        <v>100</v>
      </c>
      <c r="E7" s="16">
        <f>E26*E24/E25</f>
        <v>1.1000000000000001</v>
      </c>
      <c r="F7" s="16">
        <f t="shared" ref="F7:S7" si="0">F26*F24/F25</f>
        <v>0.2</v>
      </c>
      <c r="G7" s="16">
        <f t="shared" si="0"/>
        <v>3.7999999999999994</v>
      </c>
      <c r="H7" s="16">
        <f t="shared" si="0"/>
        <v>22</v>
      </c>
      <c r="I7" s="16">
        <f t="shared" si="0"/>
        <v>8.3333333333333332E-3</v>
      </c>
      <c r="J7" s="16">
        <f t="shared" si="0"/>
        <v>3.3333333333333333E-2</v>
      </c>
      <c r="K7" s="16">
        <f t="shared" si="0"/>
        <v>5</v>
      </c>
      <c r="L7" s="16">
        <f t="shared" si="0"/>
        <v>6.6666666666666671E-3</v>
      </c>
      <c r="M7" s="16">
        <f t="shared" si="0"/>
        <v>0.05</v>
      </c>
      <c r="N7" s="16">
        <f t="shared" si="0"/>
        <v>10.616666666666667</v>
      </c>
      <c r="O7" s="16">
        <f t="shared" si="0"/>
        <v>46.166666666666664</v>
      </c>
      <c r="P7" s="16">
        <f t="shared" si="0"/>
        <v>0.10666666666666667</v>
      </c>
      <c r="Q7" s="16">
        <f t="shared" si="0"/>
        <v>1.6666666666666668E-3</v>
      </c>
      <c r="R7" s="16">
        <f t="shared" si="0"/>
        <v>10.35</v>
      </c>
      <c r="S7" s="16">
        <f t="shared" si="0"/>
        <v>0.28333333333333333</v>
      </c>
    </row>
    <row r="8" spans="2:19" x14ac:dyDescent="0.25">
      <c r="B8" s="15">
        <v>807</v>
      </c>
      <c r="C8" s="19" t="s">
        <v>84</v>
      </c>
      <c r="D8" s="15">
        <v>100</v>
      </c>
      <c r="E8" s="16">
        <v>7.625</v>
      </c>
      <c r="F8" s="16">
        <v>4</v>
      </c>
      <c r="G8" s="16">
        <v>9</v>
      </c>
      <c r="H8" s="16">
        <v>102.5</v>
      </c>
      <c r="I8" s="16">
        <v>0.15</v>
      </c>
      <c r="J8" s="16">
        <v>0.21249999999999999</v>
      </c>
      <c r="K8" s="16">
        <v>2.625</v>
      </c>
      <c r="L8" s="16">
        <v>2.5000000000000001E-2</v>
      </c>
      <c r="M8" s="16">
        <v>0.05</v>
      </c>
      <c r="N8" s="16">
        <v>64</v>
      </c>
      <c r="O8" s="16">
        <v>225.05</v>
      </c>
      <c r="P8" s="16">
        <v>2.5937500000000004</v>
      </c>
      <c r="Q8" s="16">
        <v>9.2499999999999999E-2</v>
      </c>
      <c r="R8" s="16">
        <v>36.174999999999997</v>
      </c>
      <c r="S8" s="16">
        <v>2.5374999999999996</v>
      </c>
    </row>
    <row r="9" spans="2:19" x14ac:dyDescent="0.25">
      <c r="B9" s="24">
        <v>304</v>
      </c>
      <c r="C9" s="20" t="s">
        <v>37</v>
      </c>
      <c r="D9" s="15">
        <v>180</v>
      </c>
      <c r="E9" s="16">
        <f>E34*E32/E33</f>
        <v>4.4400000000000004</v>
      </c>
      <c r="F9" s="16">
        <f t="shared" ref="F9:S9" si="1">F34*F32/F33</f>
        <v>4.7519999999999998</v>
      </c>
      <c r="G9" s="16">
        <f t="shared" si="1"/>
        <v>46.656000000000006</v>
      </c>
      <c r="H9" s="16">
        <f t="shared" si="1"/>
        <v>235.44</v>
      </c>
      <c r="I9" s="16">
        <f t="shared" si="1"/>
        <v>3.5999999999999997E-2</v>
      </c>
      <c r="J9" s="16">
        <f t="shared" si="1"/>
        <v>2.4E-2</v>
      </c>
      <c r="K9" s="16">
        <f t="shared" si="1"/>
        <v>0</v>
      </c>
      <c r="L9" s="16">
        <f t="shared" si="1"/>
        <v>4.8000000000000001E-2</v>
      </c>
      <c r="M9" s="16">
        <f t="shared" si="1"/>
        <v>0</v>
      </c>
      <c r="N9" s="16">
        <f t="shared" si="1"/>
        <v>17.88</v>
      </c>
      <c r="O9" s="16">
        <f t="shared" si="1"/>
        <v>95.280000000000015</v>
      </c>
      <c r="P9" s="16">
        <f t="shared" si="1"/>
        <v>0</v>
      </c>
      <c r="Q9" s="16">
        <f t="shared" si="1"/>
        <v>1.1999999999999999E-3</v>
      </c>
      <c r="R9" s="16">
        <f t="shared" si="1"/>
        <v>33.479999999999997</v>
      </c>
      <c r="S9" s="16">
        <f t="shared" si="1"/>
        <v>0.70799999999999996</v>
      </c>
    </row>
    <row r="10" spans="2:19" x14ac:dyDescent="0.25">
      <c r="B10" s="15">
        <v>379</v>
      </c>
      <c r="C10" s="19" t="s">
        <v>38</v>
      </c>
      <c r="D10" s="15">
        <v>200</v>
      </c>
      <c r="E10" s="16">
        <v>0</v>
      </c>
      <c r="F10" s="16">
        <v>0</v>
      </c>
      <c r="G10" s="16">
        <v>19.96</v>
      </c>
      <c r="H10" s="16">
        <v>74.900000000000006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0.4</v>
      </c>
      <c r="O10" s="16">
        <v>0</v>
      </c>
      <c r="P10" s="16">
        <v>0</v>
      </c>
      <c r="Q10" s="16">
        <v>0</v>
      </c>
      <c r="R10" s="16">
        <v>0</v>
      </c>
      <c r="S10" s="16">
        <v>0.06</v>
      </c>
    </row>
    <row r="11" spans="2:19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19" x14ac:dyDescent="0.25">
      <c r="B12" s="48" t="s">
        <v>28</v>
      </c>
      <c r="C12" s="49"/>
      <c r="D12" s="50"/>
      <c r="E12" s="16">
        <f>E7+E8+E9+E10+E11</f>
        <v>16.204999999999998</v>
      </c>
      <c r="F12" s="16">
        <f t="shared" ref="F12:S12" si="2">F7+F8+F9+F10+F11</f>
        <v>9.2720000000000002</v>
      </c>
      <c r="G12" s="16">
        <f t="shared" si="2"/>
        <v>99.096000000000004</v>
      </c>
      <c r="H12" s="16">
        <f t="shared" si="2"/>
        <v>523.64</v>
      </c>
      <c r="I12" s="16">
        <f t="shared" si="2"/>
        <v>0.23433333333333334</v>
      </c>
      <c r="J12" s="16">
        <f t="shared" si="2"/>
        <v>0.27983333333333332</v>
      </c>
      <c r="K12" s="16">
        <f t="shared" si="2"/>
        <v>8.5250000000000004</v>
      </c>
      <c r="L12" s="16">
        <f t="shared" si="2"/>
        <v>7.9666666666666663E-2</v>
      </c>
      <c r="M12" s="16">
        <f t="shared" si="2"/>
        <v>0.79999999999999993</v>
      </c>
      <c r="N12" s="16">
        <f t="shared" si="2"/>
        <v>100.89666666666668</v>
      </c>
      <c r="O12" s="16">
        <f t="shared" si="2"/>
        <v>392.49666666666673</v>
      </c>
      <c r="P12" s="16">
        <f t="shared" si="2"/>
        <v>2.7084166666666669</v>
      </c>
      <c r="Q12" s="16">
        <f t="shared" si="2"/>
        <v>9.8366666666666672E-2</v>
      </c>
      <c r="R12" s="16">
        <f t="shared" si="2"/>
        <v>80.004999999999995</v>
      </c>
      <c r="S12" s="16">
        <f t="shared" si="2"/>
        <v>4.028833333333333</v>
      </c>
    </row>
    <row r="13" spans="2:19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19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</row>
    <row r="15" spans="2:19" ht="30" x14ac:dyDescent="0.25">
      <c r="B15" s="26">
        <v>40</v>
      </c>
      <c r="C15" s="27" t="s">
        <v>39</v>
      </c>
      <c r="D15" s="26">
        <v>100</v>
      </c>
      <c r="E15" s="22">
        <f>E37*E35/E36</f>
        <v>2.7333333333333334</v>
      </c>
      <c r="F15" s="22">
        <f t="shared" ref="F15:S15" si="3">F37*F35/F36</f>
        <v>7.0666666666666664</v>
      </c>
      <c r="G15" s="22">
        <f t="shared" si="3"/>
        <v>9.5500000000000007</v>
      </c>
      <c r="H15" s="22">
        <f t="shared" si="3"/>
        <v>112.7</v>
      </c>
      <c r="I15" s="22">
        <f t="shared" si="3"/>
        <v>3.3333333333333333E-2</v>
      </c>
      <c r="J15" s="22">
        <f t="shared" si="3"/>
        <v>3.3333333333333333E-2</v>
      </c>
      <c r="K15" s="22">
        <f t="shared" si="3"/>
        <v>38.25</v>
      </c>
      <c r="L15" s="22">
        <f t="shared" si="3"/>
        <v>3.3333333333333333E-2</v>
      </c>
      <c r="M15" s="22">
        <f t="shared" si="3"/>
        <v>1</v>
      </c>
      <c r="N15" s="22">
        <f t="shared" si="3"/>
        <v>25</v>
      </c>
      <c r="O15" s="22">
        <f t="shared" si="3"/>
        <v>16.999999999999996</v>
      </c>
      <c r="P15" s="22">
        <f t="shared" si="3"/>
        <v>0.21666666666666667</v>
      </c>
      <c r="Q15" s="22">
        <f t="shared" si="3"/>
        <v>1.6666666666666668E-3</v>
      </c>
      <c r="R15" s="22">
        <f t="shared" si="3"/>
        <v>11</v>
      </c>
      <c r="S15" s="22">
        <f t="shared" si="3"/>
        <v>1.25</v>
      </c>
    </row>
    <row r="16" spans="2:19" ht="30" x14ac:dyDescent="0.25">
      <c r="B16" s="15">
        <v>88</v>
      </c>
      <c r="C16" s="13" t="s">
        <v>40</v>
      </c>
      <c r="D16" s="15">
        <v>250</v>
      </c>
      <c r="E16" s="16">
        <f>E41*E39/E40</f>
        <v>6.3624999999999998</v>
      </c>
      <c r="F16" s="16">
        <f t="shared" ref="F16:S16" si="4">F41*F39/F40</f>
        <v>10.062500000000002</v>
      </c>
      <c r="G16" s="16">
        <f t="shared" si="4"/>
        <v>8.25</v>
      </c>
      <c r="H16" s="16">
        <f t="shared" si="4"/>
        <v>182</v>
      </c>
      <c r="I16" s="16">
        <f t="shared" si="4"/>
        <v>0.23749999999999999</v>
      </c>
      <c r="J16" s="16">
        <f t="shared" si="4"/>
        <v>0.16250000000000001</v>
      </c>
      <c r="K16" s="16">
        <f t="shared" si="4"/>
        <v>0.45</v>
      </c>
      <c r="L16" s="16">
        <f t="shared" si="4"/>
        <v>2.5000000000000001E-2</v>
      </c>
      <c r="M16" s="16">
        <f t="shared" si="4"/>
        <v>7.3749999999999996E-2</v>
      </c>
      <c r="N16" s="16">
        <f t="shared" si="4"/>
        <v>43.1</v>
      </c>
      <c r="O16" s="16">
        <f t="shared" si="4"/>
        <v>167.61250000000001</v>
      </c>
      <c r="P16" s="16">
        <f t="shared" si="4"/>
        <v>1.9</v>
      </c>
      <c r="Q16" s="16">
        <f t="shared" si="4"/>
        <v>3.7499999999999999E-2</v>
      </c>
      <c r="R16" s="16">
        <f t="shared" si="4"/>
        <v>25.4</v>
      </c>
      <c r="S16" s="16">
        <f t="shared" si="4"/>
        <v>1.9624999999999999</v>
      </c>
    </row>
    <row r="17" spans="2:19" x14ac:dyDescent="0.25">
      <c r="B17" s="24">
        <v>288</v>
      </c>
      <c r="C17" s="13" t="s">
        <v>82</v>
      </c>
      <c r="D17" s="15">
        <v>100</v>
      </c>
      <c r="E17" s="16">
        <v>26.406249999999993</v>
      </c>
      <c r="F17" s="16">
        <v>15.09375</v>
      </c>
      <c r="G17" s="16">
        <v>0.234375</v>
      </c>
      <c r="H17" s="16">
        <v>242.34375</v>
      </c>
      <c r="I17" s="16">
        <v>0.125</v>
      </c>
      <c r="J17" s="16">
        <v>0.265625</v>
      </c>
      <c r="K17" s="16">
        <v>3.125E-2</v>
      </c>
      <c r="L17" s="16">
        <v>0</v>
      </c>
      <c r="M17" s="16">
        <v>0</v>
      </c>
      <c r="N17" s="16">
        <v>27.03125</v>
      </c>
      <c r="O17" s="16">
        <v>2.21875</v>
      </c>
      <c r="P17" s="16">
        <v>0</v>
      </c>
      <c r="Q17" s="16">
        <v>0</v>
      </c>
      <c r="R17" s="16">
        <v>23.718750000000004</v>
      </c>
      <c r="S17" s="16">
        <v>2.578125</v>
      </c>
    </row>
    <row r="18" spans="2:19" ht="30" x14ac:dyDescent="0.25">
      <c r="B18" s="15">
        <v>312</v>
      </c>
      <c r="C18" s="13" t="s">
        <v>41</v>
      </c>
      <c r="D18" s="15">
        <v>180</v>
      </c>
      <c r="E18" s="15">
        <f>E49*E47/E48</f>
        <v>3.9480000000000004</v>
      </c>
      <c r="F18" s="15">
        <f t="shared" ref="F18:S18" si="5">F49*F47/F48</f>
        <v>8.4719999999999995</v>
      </c>
      <c r="G18" s="15">
        <f t="shared" si="5"/>
        <v>26.652000000000001</v>
      </c>
      <c r="H18" s="15">
        <f t="shared" si="5"/>
        <v>191.988</v>
      </c>
      <c r="I18" s="15">
        <f t="shared" si="5"/>
        <v>0.192</v>
      </c>
      <c r="J18" s="15">
        <f t="shared" si="5"/>
        <v>0.15600000000000003</v>
      </c>
      <c r="K18" s="15">
        <f t="shared" si="5"/>
        <v>31.332000000000001</v>
      </c>
      <c r="L18" s="15">
        <f t="shared" si="5"/>
        <v>0.12</v>
      </c>
      <c r="M18" s="15">
        <f t="shared" si="5"/>
        <v>1.8</v>
      </c>
      <c r="N18" s="15">
        <f t="shared" si="5"/>
        <v>51.048000000000002</v>
      </c>
      <c r="O18" s="15">
        <f t="shared" si="5"/>
        <v>117.36</v>
      </c>
      <c r="P18" s="15">
        <f t="shared" si="5"/>
        <v>0.35880000000000001</v>
      </c>
      <c r="Q18" s="15">
        <f t="shared" si="5"/>
        <v>6.0000000000000001E-3</v>
      </c>
      <c r="R18" s="15">
        <f t="shared" si="5"/>
        <v>39.672000000000004</v>
      </c>
      <c r="S18" s="15">
        <f t="shared" si="5"/>
        <v>1.4279999999999999</v>
      </c>
    </row>
    <row r="19" spans="2:19" ht="30" x14ac:dyDescent="0.25">
      <c r="B19" s="15">
        <v>349</v>
      </c>
      <c r="C19" s="20" t="s">
        <v>42</v>
      </c>
      <c r="D19" s="15">
        <v>200</v>
      </c>
      <c r="E19" s="15">
        <v>0.22</v>
      </c>
      <c r="F19" s="15">
        <v>0</v>
      </c>
      <c r="G19" s="15">
        <v>24.42</v>
      </c>
      <c r="H19" s="16">
        <v>92.46</v>
      </c>
      <c r="I19" s="16">
        <v>0</v>
      </c>
      <c r="J19" s="16">
        <v>0</v>
      </c>
      <c r="K19" s="16">
        <v>0.2</v>
      </c>
      <c r="L19" s="16">
        <v>0</v>
      </c>
      <c r="M19" s="16">
        <v>0</v>
      </c>
      <c r="N19" s="16">
        <v>22.6</v>
      </c>
      <c r="O19" s="16">
        <v>7.7</v>
      </c>
      <c r="P19" s="15">
        <v>0</v>
      </c>
      <c r="Q19" s="16">
        <v>0</v>
      </c>
      <c r="R19" s="16">
        <v>3</v>
      </c>
      <c r="S19" s="15">
        <v>0.66</v>
      </c>
    </row>
    <row r="20" spans="2:19" x14ac:dyDescent="0.25">
      <c r="B20" s="15" t="s">
        <v>26</v>
      </c>
      <c r="C20" s="1" t="s">
        <v>34</v>
      </c>
      <c r="D20" s="15">
        <v>20</v>
      </c>
      <c r="E20" s="15">
        <v>1.32</v>
      </c>
      <c r="F20" s="15">
        <v>0.24</v>
      </c>
      <c r="G20" s="15">
        <v>6.84</v>
      </c>
      <c r="H20" s="16">
        <v>33.1</v>
      </c>
      <c r="I20" s="15">
        <v>0.04</v>
      </c>
      <c r="J20" s="15">
        <v>0.02</v>
      </c>
      <c r="K20" s="16">
        <v>0</v>
      </c>
      <c r="L20" s="16">
        <v>0</v>
      </c>
      <c r="M20" s="16">
        <v>1.2</v>
      </c>
      <c r="N20" s="16">
        <v>7</v>
      </c>
      <c r="O20" s="16">
        <v>31.6</v>
      </c>
      <c r="P20" s="16">
        <v>0.6</v>
      </c>
      <c r="Q20" s="15">
        <v>0.02</v>
      </c>
      <c r="R20" s="16">
        <v>9.4</v>
      </c>
      <c r="S20" s="15">
        <v>0.78</v>
      </c>
    </row>
    <row r="21" spans="2:19" x14ac:dyDescent="0.25">
      <c r="B21" s="15" t="s">
        <v>26</v>
      </c>
      <c r="C21" s="1" t="s">
        <v>27</v>
      </c>
      <c r="D21" s="15">
        <v>30</v>
      </c>
      <c r="E21" s="15">
        <v>1.52</v>
      </c>
      <c r="F21" s="15">
        <v>0.16</v>
      </c>
      <c r="G21" s="15">
        <v>9.84</v>
      </c>
      <c r="H21" s="15">
        <v>44.4</v>
      </c>
      <c r="I21" s="15">
        <v>0.02</v>
      </c>
      <c r="J21" s="15">
        <v>0.01</v>
      </c>
      <c r="K21" s="15">
        <v>0.44</v>
      </c>
      <c r="L21" s="16">
        <v>0</v>
      </c>
      <c r="M21" s="16">
        <v>0.7</v>
      </c>
      <c r="N21" s="16">
        <v>4</v>
      </c>
      <c r="O21" s="16">
        <v>13</v>
      </c>
      <c r="P21" s="15">
        <v>8.0000000000000002E-3</v>
      </c>
      <c r="Q21" s="15">
        <v>3.0000000000000001E-3</v>
      </c>
      <c r="R21" s="16">
        <v>0</v>
      </c>
      <c r="S21" s="15">
        <v>0.22</v>
      </c>
    </row>
    <row r="22" spans="2:19" x14ac:dyDescent="0.25">
      <c r="B22" s="61" t="s">
        <v>35</v>
      </c>
      <c r="C22" s="62"/>
      <c r="D22" s="63"/>
      <c r="E22" s="16">
        <f>E15+E16+E17+E18+E19+E20+E21</f>
        <v>42.510083333333327</v>
      </c>
      <c r="F22" s="16">
        <f t="shared" ref="F22:S22" si="6">F15+F16+F17+F18+F19+F20+F21</f>
        <v>41.09491666666667</v>
      </c>
      <c r="G22" s="16">
        <f t="shared" si="6"/>
        <v>85.786375000000007</v>
      </c>
      <c r="H22" s="16">
        <f t="shared" si="6"/>
        <v>898.99175000000014</v>
      </c>
      <c r="I22" s="16">
        <f t="shared" si="6"/>
        <v>0.64783333333333337</v>
      </c>
      <c r="J22" s="16">
        <f t="shared" si="6"/>
        <v>0.64745833333333336</v>
      </c>
      <c r="K22" s="16">
        <f t="shared" si="6"/>
        <v>70.703250000000011</v>
      </c>
      <c r="L22" s="16">
        <f t="shared" si="6"/>
        <v>0.17833333333333334</v>
      </c>
      <c r="M22" s="16">
        <f t="shared" si="6"/>
        <v>4.7737500000000006</v>
      </c>
      <c r="N22" s="16">
        <f t="shared" si="6"/>
        <v>179.77924999999999</v>
      </c>
      <c r="O22" s="16">
        <f t="shared" si="6"/>
        <v>356.49125000000004</v>
      </c>
      <c r="P22" s="16">
        <f t="shared" si="6"/>
        <v>3.0834666666666668</v>
      </c>
      <c r="Q22" s="16">
        <f t="shared" si="6"/>
        <v>6.8166666666666667E-2</v>
      </c>
      <c r="R22" s="16">
        <f t="shared" si="6"/>
        <v>112.19075000000001</v>
      </c>
      <c r="S22" s="16">
        <f t="shared" si="6"/>
        <v>8.8786250000000013</v>
      </c>
    </row>
    <row r="24" spans="2:19" hidden="1" x14ac:dyDescent="0.25">
      <c r="E24" s="35">
        <v>100</v>
      </c>
      <c r="F24" s="35">
        <v>100</v>
      </c>
      <c r="G24" s="35">
        <v>100</v>
      </c>
      <c r="H24" s="35">
        <v>100</v>
      </c>
      <c r="I24" s="35">
        <v>100</v>
      </c>
      <c r="J24" s="35">
        <v>100</v>
      </c>
      <c r="K24" s="35">
        <v>100</v>
      </c>
      <c r="L24" s="35">
        <v>100</v>
      </c>
      <c r="M24" s="35">
        <v>100</v>
      </c>
      <c r="N24" s="35">
        <v>100</v>
      </c>
      <c r="O24" s="35">
        <v>100</v>
      </c>
      <c r="P24" s="35">
        <v>100</v>
      </c>
      <c r="Q24" s="35">
        <v>100</v>
      </c>
      <c r="R24" s="35">
        <v>100</v>
      </c>
      <c r="S24" s="35">
        <v>100</v>
      </c>
    </row>
    <row r="25" spans="2:19" hidden="1" x14ac:dyDescent="0.25">
      <c r="E25" s="35">
        <v>60</v>
      </c>
      <c r="F25" s="35">
        <v>60</v>
      </c>
      <c r="G25" s="35">
        <v>60</v>
      </c>
      <c r="H25" s="35">
        <v>60</v>
      </c>
      <c r="I25" s="35">
        <v>60</v>
      </c>
      <c r="J25" s="35">
        <v>60</v>
      </c>
      <c r="K25" s="35">
        <v>60</v>
      </c>
      <c r="L25" s="35">
        <v>60</v>
      </c>
      <c r="M25" s="35">
        <v>60</v>
      </c>
      <c r="N25" s="35">
        <v>60</v>
      </c>
      <c r="O25" s="35">
        <v>60</v>
      </c>
      <c r="P25" s="35">
        <v>60</v>
      </c>
      <c r="Q25" s="35">
        <v>60</v>
      </c>
      <c r="R25" s="35">
        <v>60</v>
      </c>
      <c r="S25" s="35">
        <v>60</v>
      </c>
    </row>
    <row r="26" spans="2:19" hidden="1" x14ac:dyDescent="0.25">
      <c r="E26">
        <v>0.66</v>
      </c>
      <c r="F26">
        <v>0.12</v>
      </c>
      <c r="G26">
        <v>2.2799999999999998</v>
      </c>
      <c r="H26">
        <v>13.2</v>
      </c>
      <c r="I26">
        <v>5.0000000000000001E-3</v>
      </c>
      <c r="J26">
        <v>0.02</v>
      </c>
      <c r="K26">
        <v>3</v>
      </c>
      <c r="L26">
        <v>4.0000000000000001E-3</v>
      </c>
      <c r="M26">
        <v>0.03</v>
      </c>
      <c r="N26">
        <v>6.37</v>
      </c>
      <c r="O26">
        <v>27.7</v>
      </c>
      <c r="P26">
        <v>6.4000000000000001E-2</v>
      </c>
      <c r="Q26">
        <v>1E-3</v>
      </c>
      <c r="R26">
        <v>6.21</v>
      </c>
      <c r="S26">
        <v>0.17</v>
      </c>
    </row>
    <row r="27" spans="2:19" hidden="1" x14ac:dyDescent="0.25"/>
    <row r="28" spans="2:19" hidden="1" x14ac:dyDescent="0.25">
      <c r="E28">
        <v>100</v>
      </c>
      <c r="F28">
        <v>100</v>
      </c>
      <c r="G28">
        <v>100</v>
      </c>
      <c r="H28">
        <v>100</v>
      </c>
      <c r="I28">
        <v>100</v>
      </c>
      <c r="J28">
        <v>100</v>
      </c>
      <c r="K28">
        <v>100</v>
      </c>
      <c r="L28">
        <v>100</v>
      </c>
      <c r="M28">
        <v>100</v>
      </c>
      <c r="N28">
        <v>100</v>
      </c>
      <c r="O28">
        <v>100</v>
      </c>
      <c r="P28">
        <v>100</v>
      </c>
      <c r="Q28">
        <v>100</v>
      </c>
      <c r="R28">
        <v>100</v>
      </c>
      <c r="S28">
        <v>100</v>
      </c>
    </row>
    <row r="29" spans="2:19" hidden="1" x14ac:dyDescent="0.25">
      <c r="E29">
        <v>80</v>
      </c>
      <c r="F29">
        <v>80</v>
      </c>
      <c r="G29">
        <v>80</v>
      </c>
      <c r="H29">
        <v>80</v>
      </c>
      <c r="I29">
        <v>80</v>
      </c>
      <c r="J29">
        <v>80</v>
      </c>
      <c r="K29">
        <v>80</v>
      </c>
      <c r="L29">
        <v>80</v>
      </c>
      <c r="M29">
        <v>80</v>
      </c>
      <c r="N29">
        <v>80</v>
      </c>
      <c r="O29">
        <v>80</v>
      </c>
      <c r="P29">
        <v>80</v>
      </c>
      <c r="Q29">
        <v>80</v>
      </c>
      <c r="R29">
        <v>80</v>
      </c>
      <c r="S29">
        <v>80</v>
      </c>
    </row>
    <row r="30" spans="2:19" hidden="1" x14ac:dyDescent="0.25">
      <c r="E30">
        <v>8</v>
      </c>
      <c r="F30">
        <v>8</v>
      </c>
      <c r="G30">
        <v>4.92</v>
      </c>
      <c r="H30">
        <v>121.2</v>
      </c>
      <c r="I30">
        <v>0.18</v>
      </c>
      <c r="J30">
        <v>0.21</v>
      </c>
      <c r="K30">
        <v>0.43</v>
      </c>
      <c r="L30">
        <v>0.04</v>
      </c>
      <c r="M30">
        <v>0.06</v>
      </c>
      <c r="N30">
        <v>48.45</v>
      </c>
      <c r="O30">
        <v>177.91</v>
      </c>
      <c r="P30">
        <v>2.2799999999999998</v>
      </c>
      <c r="Q30">
        <v>0.04</v>
      </c>
      <c r="R30">
        <v>24.45</v>
      </c>
      <c r="S30">
        <v>1.93</v>
      </c>
    </row>
    <row r="31" spans="2:19" hidden="1" x14ac:dyDescent="0.25"/>
    <row r="32" spans="2:19" hidden="1" x14ac:dyDescent="0.25">
      <c r="E32">
        <v>180</v>
      </c>
      <c r="F32">
        <v>180</v>
      </c>
      <c r="G32">
        <v>180</v>
      </c>
      <c r="H32">
        <v>180</v>
      </c>
      <c r="I32">
        <v>180</v>
      </c>
      <c r="J32">
        <v>180</v>
      </c>
      <c r="K32">
        <v>180</v>
      </c>
      <c r="L32">
        <v>180</v>
      </c>
      <c r="M32">
        <v>180</v>
      </c>
      <c r="N32">
        <v>180</v>
      </c>
      <c r="O32">
        <v>180</v>
      </c>
      <c r="P32">
        <v>180</v>
      </c>
      <c r="Q32">
        <v>180</v>
      </c>
      <c r="R32">
        <v>180</v>
      </c>
      <c r="S32">
        <v>180</v>
      </c>
    </row>
    <row r="33" spans="5:19" hidden="1" x14ac:dyDescent="0.25">
      <c r="E33">
        <v>150</v>
      </c>
      <c r="F33">
        <v>150</v>
      </c>
      <c r="G33">
        <v>150</v>
      </c>
      <c r="H33">
        <v>150</v>
      </c>
      <c r="I33">
        <v>150</v>
      </c>
      <c r="J33">
        <v>150</v>
      </c>
      <c r="K33">
        <v>150</v>
      </c>
      <c r="L33">
        <v>150</v>
      </c>
      <c r="M33">
        <v>150</v>
      </c>
      <c r="N33">
        <v>150</v>
      </c>
      <c r="O33">
        <v>150</v>
      </c>
      <c r="P33">
        <v>150</v>
      </c>
      <c r="Q33">
        <v>150</v>
      </c>
      <c r="R33">
        <v>150</v>
      </c>
      <c r="S33">
        <v>150</v>
      </c>
    </row>
    <row r="34" spans="5:19" hidden="1" x14ac:dyDescent="0.25">
      <c r="E34">
        <v>3.7</v>
      </c>
      <c r="F34">
        <v>3.96</v>
      </c>
      <c r="G34">
        <v>38.880000000000003</v>
      </c>
      <c r="H34">
        <v>196.2</v>
      </c>
      <c r="I34">
        <v>0.03</v>
      </c>
      <c r="J34">
        <v>0.02</v>
      </c>
      <c r="K34">
        <v>0</v>
      </c>
      <c r="L34">
        <v>0.04</v>
      </c>
      <c r="M34">
        <v>0</v>
      </c>
      <c r="N34">
        <v>14.9</v>
      </c>
      <c r="O34">
        <v>79.400000000000006</v>
      </c>
      <c r="P34">
        <v>0</v>
      </c>
      <c r="Q34">
        <v>1E-3</v>
      </c>
      <c r="R34">
        <v>27.9</v>
      </c>
      <c r="S34">
        <v>0.59</v>
      </c>
    </row>
    <row r="35" spans="5:19" hidden="1" x14ac:dyDescent="0.25">
      <c r="E35">
        <v>100</v>
      </c>
      <c r="F35">
        <v>100</v>
      </c>
      <c r="G35">
        <v>100</v>
      </c>
      <c r="H35">
        <v>100</v>
      </c>
      <c r="I35">
        <v>100</v>
      </c>
      <c r="J35">
        <v>100</v>
      </c>
      <c r="K35">
        <v>100</v>
      </c>
      <c r="L35">
        <v>100</v>
      </c>
      <c r="M35">
        <v>100</v>
      </c>
      <c r="N35">
        <v>100</v>
      </c>
      <c r="O35">
        <v>100</v>
      </c>
      <c r="P35">
        <v>100</v>
      </c>
      <c r="Q35">
        <v>100</v>
      </c>
      <c r="R35">
        <v>100</v>
      </c>
      <c r="S35">
        <v>100</v>
      </c>
    </row>
    <row r="36" spans="5:19" hidden="1" x14ac:dyDescent="0.25">
      <c r="E36">
        <v>60</v>
      </c>
      <c r="F36">
        <v>60</v>
      </c>
      <c r="G36">
        <v>60</v>
      </c>
      <c r="H36">
        <v>60</v>
      </c>
      <c r="I36">
        <v>60</v>
      </c>
      <c r="J36">
        <v>60</v>
      </c>
      <c r="K36">
        <v>60</v>
      </c>
      <c r="L36">
        <v>60</v>
      </c>
      <c r="M36">
        <v>60</v>
      </c>
      <c r="N36">
        <v>60</v>
      </c>
      <c r="O36">
        <v>60</v>
      </c>
      <c r="P36">
        <v>60</v>
      </c>
      <c r="Q36">
        <v>60</v>
      </c>
      <c r="R36">
        <v>60</v>
      </c>
      <c r="S36">
        <v>60</v>
      </c>
    </row>
    <row r="37" spans="5:19" hidden="1" x14ac:dyDescent="0.25">
      <c r="E37">
        <v>1.64</v>
      </c>
      <c r="F37">
        <v>4.24</v>
      </c>
      <c r="G37">
        <v>5.73</v>
      </c>
      <c r="H37">
        <v>67.62</v>
      </c>
      <c r="I37">
        <v>0.02</v>
      </c>
      <c r="J37">
        <v>0.02</v>
      </c>
      <c r="K37">
        <v>22.95</v>
      </c>
      <c r="L37">
        <v>0.02</v>
      </c>
      <c r="M37">
        <v>0.6</v>
      </c>
      <c r="N37">
        <v>15</v>
      </c>
      <c r="O37">
        <v>10.199999999999999</v>
      </c>
      <c r="P37">
        <v>0.13</v>
      </c>
      <c r="Q37">
        <v>1E-3</v>
      </c>
      <c r="R37">
        <v>6.6</v>
      </c>
      <c r="S37">
        <v>0.75</v>
      </c>
    </row>
    <row r="38" spans="5:19" hidden="1" x14ac:dyDescent="0.25"/>
    <row r="39" spans="5:19" hidden="1" x14ac:dyDescent="0.25">
      <c r="E39">
        <v>250</v>
      </c>
      <c r="F39">
        <v>250</v>
      </c>
      <c r="G39">
        <v>250</v>
      </c>
      <c r="H39">
        <v>250</v>
      </c>
      <c r="I39">
        <v>250</v>
      </c>
      <c r="J39">
        <v>250</v>
      </c>
      <c r="K39">
        <v>250</v>
      </c>
      <c r="L39">
        <v>250</v>
      </c>
      <c r="M39">
        <v>250</v>
      </c>
      <c r="N39">
        <v>250</v>
      </c>
      <c r="O39">
        <v>250</v>
      </c>
      <c r="P39">
        <v>250</v>
      </c>
      <c r="Q39">
        <v>250</v>
      </c>
      <c r="R39">
        <v>250</v>
      </c>
      <c r="S39">
        <v>250</v>
      </c>
    </row>
    <row r="40" spans="5:19" hidden="1" x14ac:dyDescent="0.25">
      <c r="E40">
        <v>200</v>
      </c>
      <c r="F40">
        <v>200</v>
      </c>
      <c r="G40">
        <v>200</v>
      </c>
      <c r="H40">
        <v>200</v>
      </c>
      <c r="I40">
        <v>200</v>
      </c>
      <c r="J40">
        <v>200</v>
      </c>
      <c r="K40">
        <v>200</v>
      </c>
      <c r="L40">
        <v>200</v>
      </c>
      <c r="M40">
        <v>200</v>
      </c>
      <c r="N40">
        <v>200</v>
      </c>
      <c r="O40">
        <v>200</v>
      </c>
      <c r="P40">
        <v>200</v>
      </c>
      <c r="Q40">
        <v>200</v>
      </c>
      <c r="R40">
        <v>200</v>
      </c>
      <c r="S40">
        <v>200</v>
      </c>
    </row>
    <row r="41" spans="5:19" hidden="1" x14ac:dyDescent="0.25">
      <c r="E41">
        <v>5.09</v>
      </c>
      <c r="F41">
        <v>8.0500000000000007</v>
      </c>
      <c r="G41">
        <v>6.6</v>
      </c>
      <c r="H41">
        <v>145.6</v>
      </c>
      <c r="I41">
        <v>0.19</v>
      </c>
      <c r="J41">
        <v>0.13</v>
      </c>
      <c r="K41">
        <v>0.36</v>
      </c>
      <c r="L41">
        <v>0.02</v>
      </c>
      <c r="M41">
        <v>5.8999999999999997E-2</v>
      </c>
      <c r="N41">
        <v>34.479999999999997</v>
      </c>
      <c r="O41">
        <v>134.09</v>
      </c>
      <c r="P41">
        <v>1.52</v>
      </c>
      <c r="Q41">
        <v>0.03</v>
      </c>
      <c r="R41">
        <v>20.32</v>
      </c>
      <c r="S41">
        <v>1.57</v>
      </c>
    </row>
    <row r="43" spans="5:19" hidden="1" x14ac:dyDescent="0.25">
      <c r="E43">
        <v>100</v>
      </c>
      <c r="F43">
        <v>100</v>
      </c>
      <c r="G43">
        <v>100</v>
      </c>
      <c r="H43">
        <v>100</v>
      </c>
      <c r="I43">
        <v>100</v>
      </c>
      <c r="J43">
        <v>100</v>
      </c>
      <c r="K43">
        <v>100</v>
      </c>
      <c r="L43">
        <v>100</v>
      </c>
      <c r="M43">
        <v>100</v>
      </c>
      <c r="N43">
        <v>100</v>
      </c>
      <c r="O43">
        <v>100</v>
      </c>
      <c r="P43">
        <v>100</v>
      </c>
      <c r="Q43">
        <v>100</v>
      </c>
      <c r="R43">
        <v>100</v>
      </c>
      <c r="S43">
        <v>100</v>
      </c>
    </row>
    <row r="44" spans="5:19" hidden="1" x14ac:dyDescent="0.25">
      <c r="E44">
        <v>80</v>
      </c>
      <c r="F44">
        <v>80</v>
      </c>
      <c r="G44">
        <v>80</v>
      </c>
      <c r="H44">
        <v>80</v>
      </c>
      <c r="I44">
        <v>80</v>
      </c>
      <c r="J44">
        <v>80</v>
      </c>
      <c r="K44">
        <v>80</v>
      </c>
      <c r="L44">
        <v>80</v>
      </c>
      <c r="M44">
        <v>80</v>
      </c>
      <c r="N44">
        <v>80</v>
      </c>
      <c r="O44">
        <v>80</v>
      </c>
      <c r="P44">
        <v>80</v>
      </c>
      <c r="Q44">
        <v>80</v>
      </c>
      <c r="R44">
        <v>80</v>
      </c>
      <c r="S44">
        <v>80</v>
      </c>
    </row>
    <row r="45" spans="5:19" hidden="1" x14ac:dyDescent="0.25">
      <c r="E45">
        <v>21.7</v>
      </c>
      <c r="F45">
        <v>26</v>
      </c>
      <c r="G45">
        <v>15.2</v>
      </c>
      <c r="H45">
        <v>382.2</v>
      </c>
      <c r="I45">
        <v>1.5</v>
      </c>
      <c r="J45">
        <v>1.8</v>
      </c>
      <c r="K45">
        <v>0.6</v>
      </c>
      <c r="L45">
        <v>2.2000000000000002</v>
      </c>
      <c r="M45">
        <v>5.39</v>
      </c>
      <c r="N45">
        <v>52.93</v>
      </c>
      <c r="O45">
        <v>213.7</v>
      </c>
      <c r="P45">
        <v>3.9239999999999999</v>
      </c>
      <c r="Q45">
        <v>8</v>
      </c>
      <c r="R45">
        <v>29.53</v>
      </c>
      <c r="S45">
        <v>32.795999999999999</v>
      </c>
    </row>
    <row r="47" spans="5:19" hidden="1" x14ac:dyDescent="0.25">
      <c r="E47">
        <v>180</v>
      </c>
      <c r="F47">
        <v>180</v>
      </c>
      <c r="G47">
        <v>180</v>
      </c>
      <c r="H47">
        <v>180</v>
      </c>
      <c r="I47">
        <v>180</v>
      </c>
      <c r="J47">
        <v>180</v>
      </c>
      <c r="K47">
        <v>180</v>
      </c>
      <c r="L47">
        <v>180</v>
      </c>
      <c r="M47">
        <v>180</v>
      </c>
      <c r="N47">
        <v>180</v>
      </c>
      <c r="O47">
        <v>180</v>
      </c>
      <c r="P47">
        <v>180</v>
      </c>
      <c r="Q47">
        <v>180</v>
      </c>
      <c r="R47">
        <v>180</v>
      </c>
      <c r="S47">
        <v>180</v>
      </c>
    </row>
    <row r="48" spans="5:19" hidden="1" x14ac:dyDescent="0.25">
      <c r="E48">
        <v>150</v>
      </c>
      <c r="F48">
        <v>150</v>
      </c>
      <c r="G48">
        <v>150</v>
      </c>
      <c r="H48">
        <v>150</v>
      </c>
      <c r="I48">
        <v>150</v>
      </c>
      <c r="J48">
        <v>150</v>
      </c>
      <c r="K48">
        <v>150</v>
      </c>
      <c r="L48">
        <v>150</v>
      </c>
      <c r="M48">
        <v>150</v>
      </c>
      <c r="N48">
        <v>150</v>
      </c>
      <c r="O48">
        <v>150</v>
      </c>
      <c r="P48">
        <v>150</v>
      </c>
      <c r="Q48">
        <v>150</v>
      </c>
      <c r="R48">
        <v>150</v>
      </c>
      <c r="S48">
        <v>150</v>
      </c>
    </row>
    <row r="49" spans="5:19" hidden="1" x14ac:dyDescent="0.25">
      <c r="E49">
        <v>3.29</v>
      </c>
      <c r="F49">
        <v>7.06</v>
      </c>
      <c r="G49">
        <v>22.21</v>
      </c>
      <c r="H49">
        <v>159.99</v>
      </c>
      <c r="I49">
        <v>0.16</v>
      </c>
      <c r="J49">
        <v>0.13</v>
      </c>
      <c r="K49">
        <v>26.11</v>
      </c>
      <c r="L49">
        <v>0.1</v>
      </c>
      <c r="M49">
        <v>1.5</v>
      </c>
      <c r="N49">
        <v>42.54</v>
      </c>
      <c r="O49">
        <v>97.8</v>
      </c>
      <c r="P49">
        <v>0.29899999999999999</v>
      </c>
      <c r="Q49">
        <v>5.0000000000000001E-3</v>
      </c>
      <c r="R49">
        <v>33.06</v>
      </c>
      <c r="S49">
        <v>1.19</v>
      </c>
    </row>
  </sheetData>
  <mergeCells count="9">
    <mergeCell ref="N3:S3"/>
    <mergeCell ref="B12:D12"/>
    <mergeCell ref="B22:D2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4"/>
  <sheetViews>
    <sheetView topLeftCell="D1" zoomScale="70" zoomScaleNormal="70" workbookViewId="0">
      <selection activeCell="H15" sqref="H15:H21"/>
    </sheetView>
  </sheetViews>
  <sheetFormatPr defaultRowHeight="15" x14ac:dyDescent="0.25"/>
  <cols>
    <col min="3" max="3" width="38.85546875" customWidth="1"/>
  </cols>
  <sheetData>
    <row r="2" spans="2:21" ht="15.75" thickBot="1" x14ac:dyDescent="0.3">
      <c r="C2" t="s">
        <v>92</v>
      </c>
    </row>
    <row r="3" spans="2:21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1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1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1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1" x14ac:dyDescent="0.25">
      <c r="B7" s="15">
        <v>338</v>
      </c>
      <c r="C7" s="19" t="s">
        <v>43</v>
      </c>
      <c r="D7" s="15">
        <v>100</v>
      </c>
      <c r="E7" s="16">
        <v>0.4</v>
      </c>
      <c r="F7" s="16">
        <v>0.4</v>
      </c>
      <c r="G7" s="16">
        <v>9.8000000000000007</v>
      </c>
      <c r="H7" s="16">
        <v>42</v>
      </c>
      <c r="I7" s="16">
        <v>0.04</v>
      </c>
      <c r="J7" s="16">
        <v>0.02</v>
      </c>
      <c r="K7" s="16">
        <v>16.5</v>
      </c>
      <c r="L7" s="17">
        <v>0.01</v>
      </c>
      <c r="M7" s="16">
        <v>0.2</v>
      </c>
      <c r="N7" s="16">
        <v>16</v>
      </c>
      <c r="O7" s="16">
        <v>11</v>
      </c>
      <c r="P7" s="16">
        <v>0.03</v>
      </c>
      <c r="Q7" s="16">
        <v>0</v>
      </c>
      <c r="R7" s="16">
        <v>9</v>
      </c>
      <c r="S7" s="16">
        <v>2.2000000000000002</v>
      </c>
    </row>
    <row r="8" spans="2:21" x14ac:dyDescent="0.25">
      <c r="B8" s="15"/>
      <c r="C8" s="19" t="s">
        <v>44</v>
      </c>
      <c r="D8" s="15">
        <v>20</v>
      </c>
      <c r="E8" s="16">
        <v>0.1</v>
      </c>
      <c r="F8" s="16">
        <v>0</v>
      </c>
      <c r="G8" s="16">
        <v>14.3</v>
      </c>
      <c r="H8" s="16">
        <v>54.1</v>
      </c>
      <c r="I8" s="16">
        <v>0.01</v>
      </c>
      <c r="J8" s="16">
        <v>0.01</v>
      </c>
      <c r="K8" s="16">
        <v>2.5</v>
      </c>
      <c r="L8" s="16">
        <v>0.08</v>
      </c>
      <c r="M8" s="16">
        <v>0.09</v>
      </c>
      <c r="N8" s="16">
        <v>3.6</v>
      </c>
      <c r="O8" s="16">
        <v>2.9</v>
      </c>
      <c r="P8" s="16">
        <v>0.01</v>
      </c>
      <c r="Q8" s="16">
        <v>1E-3</v>
      </c>
      <c r="R8" s="16">
        <v>0.9</v>
      </c>
      <c r="S8" s="16">
        <v>0.12</v>
      </c>
    </row>
    <row r="9" spans="2:21" x14ac:dyDescent="0.25">
      <c r="B9" s="28">
        <v>237</v>
      </c>
      <c r="C9" s="20" t="s">
        <v>45</v>
      </c>
      <c r="D9" s="15">
        <v>180</v>
      </c>
      <c r="E9" s="16">
        <f>E26*E24/E25</f>
        <v>22.56</v>
      </c>
      <c r="F9" s="16">
        <f t="shared" ref="F9:S9" si="0">F26*F24/F25</f>
        <v>18</v>
      </c>
      <c r="G9" s="16">
        <f t="shared" si="0"/>
        <v>39.6</v>
      </c>
      <c r="H9" s="16">
        <f t="shared" si="0"/>
        <v>444</v>
      </c>
      <c r="I9" s="16">
        <f t="shared" si="0"/>
        <v>0.38400000000000001</v>
      </c>
      <c r="J9" s="16">
        <f t="shared" si="0"/>
        <v>0.33600000000000002</v>
      </c>
      <c r="K9" s="16">
        <f t="shared" si="0"/>
        <v>19.2</v>
      </c>
      <c r="L9" s="16">
        <f t="shared" si="0"/>
        <v>0.252</v>
      </c>
      <c r="M9" s="16">
        <f t="shared" si="0"/>
        <v>0</v>
      </c>
      <c r="N9" s="16">
        <f t="shared" si="0"/>
        <v>206.4</v>
      </c>
      <c r="O9" s="16">
        <f t="shared" si="0"/>
        <v>492</v>
      </c>
      <c r="P9" s="16">
        <f t="shared" si="0"/>
        <v>0</v>
      </c>
      <c r="Q9" s="16">
        <f t="shared" si="0"/>
        <v>3.5999999999999997E-2</v>
      </c>
      <c r="R9" s="16">
        <f t="shared" si="0"/>
        <v>60</v>
      </c>
      <c r="S9" s="16">
        <f t="shared" si="0"/>
        <v>3.3599999999999994</v>
      </c>
      <c r="T9" s="36"/>
      <c r="U9" s="3"/>
    </row>
    <row r="10" spans="2:21" x14ac:dyDescent="0.25">
      <c r="B10" s="15">
        <v>386</v>
      </c>
      <c r="C10" s="19" t="s">
        <v>46</v>
      </c>
      <c r="D10" s="15">
        <v>200</v>
      </c>
      <c r="E10" s="16">
        <v>5.8</v>
      </c>
      <c r="F10" s="16">
        <v>5</v>
      </c>
      <c r="G10" s="16">
        <v>8</v>
      </c>
      <c r="H10" s="16">
        <v>100</v>
      </c>
      <c r="I10" s="16">
        <v>0.11</v>
      </c>
      <c r="J10" s="16">
        <v>0.22</v>
      </c>
      <c r="K10" s="16">
        <v>2.56</v>
      </c>
      <c r="L10" s="16">
        <v>0</v>
      </c>
      <c r="M10" s="16">
        <v>0</v>
      </c>
      <c r="N10" s="16">
        <v>134.4</v>
      </c>
      <c r="O10" s="16">
        <v>209</v>
      </c>
      <c r="P10" s="16">
        <v>1.1100000000000001</v>
      </c>
      <c r="Q10" s="16">
        <v>1.0999999999999999E-2</v>
      </c>
      <c r="R10" s="16">
        <v>20.9</v>
      </c>
      <c r="S10" s="16">
        <v>0.22</v>
      </c>
      <c r="U10" s="3"/>
    </row>
    <row r="11" spans="2:21" x14ac:dyDescent="0.25">
      <c r="B11" s="15" t="s">
        <v>26</v>
      </c>
      <c r="C11" s="19" t="s">
        <v>47</v>
      </c>
      <c r="D11" s="15">
        <v>30</v>
      </c>
      <c r="E11" s="16">
        <v>2</v>
      </c>
      <c r="F11" s="16">
        <v>0.4</v>
      </c>
      <c r="G11" s="16">
        <v>10.3</v>
      </c>
      <c r="H11" s="16">
        <v>50.2</v>
      </c>
      <c r="I11" s="16">
        <v>0.1</v>
      </c>
      <c r="J11" s="16">
        <v>0.01</v>
      </c>
      <c r="K11" s="16">
        <v>0.1</v>
      </c>
      <c r="L11" s="16">
        <v>0.01</v>
      </c>
      <c r="M11" s="16">
        <v>0.7</v>
      </c>
      <c r="N11" s="16">
        <v>10.5</v>
      </c>
      <c r="O11" s="16">
        <v>47.4</v>
      </c>
      <c r="P11" s="17">
        <v>0.01</v>
      </c>
      <c r="Q11" s="17">
        <v>0.01</v>
      </c>
      <c r="R11" s="16">
        <v>14.1</v>
      </c>
      <c r="S11" s="16">
        <v>1.2</v>
      </c>
      <c r="U11" s="3"/>
    </row>
    <row r="12" spans="2:21" x14ac:dyDescent="0.25">
      <c r="B12" s="48" t="s">
        <v>28</v>
      </c>
      <c r="C12" s="49"/>
      <c r="D12" s="50"/>
      <c r="E12" s="16">
        <f>E7+E8+E9+E10+E11</f>
        <v>30.86</v>
      </c>
      <c r="F12" s="16">
        <f t="shared" ref="F12:S12" si="1">F7+F8+F9+F10+F11</f>
        <v>23.799999999999997</v>
      </c>
      <c r="G12" s="16">
        <f t="shared" si="1"/>
        <v>82</v>
      </c>
      <c r="H12" s="16">
        <f t="shared" si="1"/>
        <v>690.30000000000007</v>
      </c>
      <c r="I12" s="16">
        <f t="shared" si="1"/>
        <v>0.64400000000000002</v>
      </c>
      <c r="J12" s="16">
        <f t="shared" si="1"/>
        <v>0.59599999999999997</v>
      </c>
      <c r="K12" s="16">
        <f t="shared" si="1"/>
        <v>40.860000000000007</v>
      </c>
      <c r="L12" s="16">
        <f t="shared" si="1"/>
        <v>0.35199999999999998</v>
      </c>
      <c r="M12" s="16">
        <f t="shared" si="1"/>
        <v>0.99</v>
      </c>
      <c r="N12" s="16">
        <f t="shared" si="1"/>
        <v>370.9</v>
      </c>
      <c r="O12" s="16">
        <f t="shared" si="1"/>
        <v>762.3</v>
      </c>
      <c r="P12" s="16">
        <f t="shared" si="1"/>
        <v>1.1600000000000001</v>
      </c>
      <c r="Q12" s="16">
        <f t="shared" si="1"/>
        <v>5.8000000000000003E-2</v>
      </c>
      <c r="R12" s="16">
        <f t="shared" si="1"/>
        <v>104.9</v>
      </c>
      <c r="S12" s="16">
        <f t="shared" si="1"/>
        <v>7.1</v>
      </c>
      <c r="U12" s="3"/>
    </row>
    <row r="13" spans="2:2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3"/>
    </row>
    <row r="14" spans="2:21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  <c r="U14" s="3"/>
    </row>
    <row r="15" spans="2:21" x14ac:dyDescent="0.25">
      <c r="B15" s="26">
        <v>36</v>
      </c>
      <c r="C15" s="27" t="s">
        <v>48</v>
      </c>
      <c r="D15" s="26">
        <v>100</v>
      </c>
      <c r="E15" s="22">
        <f>E30*E28/E29</f>
        <v>1.3333333333333333</v>
      </c>
      <c r="F15" s="22">
        <f t="shared" ref="F15:S15" si="2">F30*F28/F29</f>
        <v>6</v>
      </c>
      <c r="G15" s="22">
        <f t="shared" si="2"/>
        <v>10</v>
      </c>
      <c r="H15" s="22">
        <f t="shared" si="2"/>
        <v>91.333333333333329</v>
      </c>
      <c r="I15" s="22">
        <f t="shared" si="2"/>
        <v>0.05</v>
      </c>
      <c r="J15" s="22">
        <f t="shared" si="2"/>
        <v>0.05</v>
      </c>
      <c r="K15" s="22">
        <f t="shared" si="2"/>
        <v>20.666666666666668</v>
      </c>
      <c r="L15" s="22">
        <f t="shared" si="2"/>
        <v>0</v>
      </c>
      <c r="M15" s="22">
        <f t="shared" si="2"/>
        <v>2.5</v>
      </c>
      <c r="N15" s="22">
        <f t="shared" si="2"/>
        <v>31.950000000000003</v>
      </c>
      <c r="O15" s="22">
        <f t="shared" si="2"/>
        <v>33.849999999999994</v>
      </c>
      <c r="P15" s="22">
        <f t="shared" si="2"/>
        <v>0.5</v>
      </c>
      <c r="Q15" s="22">
        <f t="shared" si="2"/>
        <v>0</v>
      </c>
      <c r="R15" s="22">
        <f t="shared" si="2"/>
        <v>16.633333333333333</v>
      </c>
      <c r="S15" s="22">
        <f t="shared" si="2"/>
        <v>0.56666666666666665</v>
      </c>
      <c r="T15" s="36"/>
      <c r="U15" s="3"/>
    </row>
    <row r="16" spans="2:21" x14ac:dyDescent="0.25">
      <c r="B16" s="15">
        <v>98</v>
      </c>
      <c r="C16" s="13" t="s">
        <v>49</v>
      </c>
      <c r="D16" s="15">
        <v>250</v>
      </c>
      <c r="E16" s="16">
        <f>E34*E32/E33</f>
        <v>5.8125</v>
      </c>
      <c r="F16" s="16">
        <f t="shared" ref="F16:S16" si="3">F34*F32/F33</f>
        <v>8.5250000000000004</v>
      </c>
      <c r="G16" s="16">
        <f t="shared" si="3"/>
        <v>6.35</v>
      </c>
      <c r="H16" s="16">
        <f t="shared" si="3"/>
        <v>152.33750000000001</v>
      </c>
      <c r="I16" s="16">
        <f t="shared" si="3"/>
        <v>6.25E-2</v>
      </c>
      <c r="J16" s="16">
        <f t="shared" si="3"/>
        <v>6.25E-2</v>
      </c>
      <c r="K16" s="16">
        <f t="shared" si="3"/>
        <v>20.375</v>
      </c>
      <c r="L16" s="16">
        <f t="shared" si="3"/>
        <v>0.73750000000000004</v>
      </c>
      <c r="M16" s="16">
        <f t="shared" si="3"/>
        <v>0.25</v>
      </c>
      <c r="N16" s="16">
        <f t="shared" si="3"/>
        <v>48.212499999999999</v>
      </c>
      <c r="O16" s="16">
        <f t="shared" si="3"/>
        <v>57.05</v>
      </c>
      <c r="P16" s="16">
        <f t="shared" si="3"/>
        <v>0.72499999999999998</v>
      </c>
      <c r="Q16" s="16">
        <f t="shared" si="3"/>
        <v>1.125E-2</v>
      </c>
      <c r="R16" s="16">
        <f t="shared" si="3"/>
        <v>24.725000000000001</v>
      </c>
      <c r="S16" s="16">
        <f t="shared" si="3"/>
        <v>1.2875000000000001</v>
      </c>
      <c r="T16" s="36"/>
      <c r="U16" s="3"/>
    </row>
    <row r="17" spans="2:19" x14ac:dyDescent="0.25">
      <c r="B17" s="24">
        <v>289</v>
      </c>
      <c r="C17" s="13" t="s">
        <v>50</v>
      </c>
      <c r="D17" s="15">
        <v>250</v>
      </c>
      <c r="E17" s="16">
        <v>18</v>
      </c>
      <c r="F17" s="16">
        <v>22</v>
      </c>
      <c r="G17" s="16">
        <v>19</v>
      </c>
      <c r="H17" s="16">
        <v>378.3</v>
      </c>
      <c r="I17" s="16">
        <v>7.0000000000000007E-2</v>
      </c>
      <c r="J17" s="17">
        <v>0.13</v>
      </c>
      <c r="K17" s="16">
        <v>3.27</v>
      </c>
      <c r="L17" s="16">
        <v>0.06</v>
      </c>
      <c r="M17" s="16">
        <v>0</v>
      </c>
      <c r="N17" s="16">
        <v>42.45</v>
      </c>
      <c r="O17" s="16">
        <v>289.08999999999997</v>
      </c>
      <c r="P17" s="17">
        <v>0</v>
      </c>
      <c r="Q17" s="16">
        <v>0</v>
      </c>
      <c r="R17" s="16">
        <v>61.71</v>
      </c>
      <c r="S17" s="17">
        <v>2.66</v>
      </c>
    </row>
    <row r="18" spans="2:19" x14ac:dyDescent="0.25">
      <c r="B18" s="15">
        <v>407</v>
      </c>
      <c r="C18" s="13" t="s">
        <v>51</v>
      </c>
      <c r="D18" s="15">
        <v>200</v>
      </c>
      <c r="E18" s="15">
        <v>1</v>
      </c>
      <c r="F18" s="15">
        <v>0.2</v>
      </c>
      <c r="G18" s="15">
        <v>20.2</v>
      </c>
      <c r="H18" s="15">
        <v>81.599999999999994</v>
      </c>
      <c r="I18" s="15">
        <v>0.08</v>
      </c>
      <c r="J18" s="15">
        <v>0.08</v>
      </c>
      <c r="K18" s="16">
        <v>4</v>
      </c>
      <c r="L18" s="16">
        <v>0</v>
      </c>
      <c r="M18" s="16">
        <v>0</v>
      </c>
      <c r="N18" s="16">
        <v>31.1</v>
      </c>
      <c r="O18" s="16">
        <v>18</v>
      </c>
      <c r="P18" s="16">
        <v>0</v>
      </c>
      <c r="Q18" s="16">
        <v>0</v>
      </c>
      <c r="R18" s="16">
        <v>8</v>
      </c>
      <c r="S18" s="15">
        <v>0.72</v>
      </c>
    </row>
    <row r="19" spans="2:19" hidden="1" x14ac:dyDescent="0.25">
      <c r="B19" s="15"/>
      <c r="C19" s="18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5"/>
      <c r="Q19" s="16"/>
      <c r="R19" s="16"/>
      <c r="S19" s="15"/>
    </row>
    <row r="20" spans="2:19" x14ac:dyDescent="0.25">
      <c r="B20" s="15" t="s">
        <v>26</v>
      </c>
      <c r="C20" s="1" t="s">
        <v>34</v>
      </c>
      <c r="D20" s="15">
        <v>20</v>
      </c>
      <c r="E20" s="15">
        <v>1.32</v>
      </c>
      <c r="F20" s="15">
        <v>0.24</v>
      </c>
      <c r="G20" s="15">
        <v>6.84</v>
      </c>
      <c r="H20" s="16">
        <v>33.1</v>
      </c>
      <c r="I20" s="15">
        <v>0.04</v>
      </c>
      <c r="J20" s="15">
        <v>0.02</v>
      </c>
      <c r="K20" s="16">
        <v>0</v>
      </c>
      <c r="L20" s="16">
        <v>0</v>
      </c>
      <c r="M20" s="16">
        <v>1.2</v>
      </c>
      <c r="N20" s="16">
        <v>7</v>
      </c>
      <c r="O20" s="16">
        <v>31.6</v>
      </c>
      <c r="P20" s="16">
        <v>0.6</v>
      </c>
      <c r="Q20" s="15">
        <v>0.02</v>
      </c>
      <c r="R20" s="16">
        <v>9.4</v>
      </c>
      <c r="S20" s="15">
        <v>0.78</v>
      </c>
    </row>
    <row r="21" spans="2:19" x14ac:dyDescent="0.25">
      <c r="B21" s="15" t="s">
        <v>26</v>
      </c>
      <c r="C21" s="1" t="s">
        <v>27</v>
      </c>
      <c r="D21" s="15">
        <v>30</v>
      </c>
      <c r="E21" s="15">
        <v>1.52</v>
      </c>
      <c r="F21" s="15">
        <v>0.16</v>
      </c>
      <c r="G21" s="15">
        <v>9.84</v>
      </c>
      <c r="H21" s="15">
        <v>44.4</v>
      </c>
      <c r="I21" s="15">
        <v>0.02</v>
      </c>
      <c r="J21" s="15">
        <v>0.01</v>
      </c>
      <c r="K21" s="15">
        <v>0.44</v>
      </c>
      <c r="L21" s="16">
        <v>0</v>
      </c>
      <c r="M21" s="16">
        <v>0.7</v>
      </c>
      <c r="N21" s="16">
        <v>4</v>
      </c>
      <c r="O21" s="16">
        <v>13</v>
      </c>
      <c r="P21" s="15">
        <v>8.0000000000000002E-3</v>
      </c>
      <c r="Q21" s="15">
        <v>3.0000000000000001E-3</v>
      </c>
      <c r="R21" s="16">
        <v>0</v>
      </c>
      <c r="S21" s="15">
        <v>0.22</v>
      </c>
    </row>
    <row r="22" spans="2:19" x14ac:dyDescent="0.25">
      <c r="B22" s="61" t="s">
        <v>35</v>
      </c>
      <c r="C22" s="62"/>
      <c r="D22" s="63"/>
      <c r="E22" s="16">
        <f>E15+E16+E17+E18+E19+E20+E21</f>
        <v>28.985833333333332</v>
      </c>
      <c r="F22" s="16">
        <f t="shared" ref="F22:S22" si="4">F15+F16+F17+F18+F19+F20+F21</f>
        <v>37.125</v>
      </c>
      <c r="G22" s="16">
        <f t="shared" si="4"/>
        <v>72.23</v>
      </c>
      <c r="H22" s="16">
        <f t="shared" si="4"/>
        <v>781.07083333333333</v>
      </c>
      <c r="I22" s="16">
        <f t="shared" si="4"/>
        <v>0.32250000000000001</v>
      </c>
      <c r="J22" s="16">
        <f t="shared" si="4"/>
        <v>0.35250000000000004</v>
      </c>
      <c r="K22" s="16">
        <f t="shared" si="4"/>
        <v>48.751666666666672</v>
      </c>
      <c r="L22" s="16">
        <f t="shared" si="4"/>
        <v>0.7975000000000001</v>
      </c>
      <c r="M22" s="16">
        <f t="shared" si="4"/>
        <v>4.6500000000000004</v>
      </c>
      <c r="N22" s="16">
        <f t="shared" si="4"/>
        <v>164.71250000000001</v>
      </c>
      <c r="O22" s="16">
        <f t="shared" si="4"/>
        <v>442.59</v>
      </c>
      <c r="P22" s="16">
        <f t="shared" si="4"/>
        <v>1.8330000000000002</v>
      </c>
      <c r="Q22" s="16">
        <f t="shared" si="4"/>
        <v>3.4250000000000003E-2</v>
      </c>
      <c r="R22" s="16">
        <f t="shared" si="4"/>
        <v>120.46833333333333</v>
      </c>
      <c r="S22" s="16">
        <f t="shared" si="4"/>
        <v>6.2341666666666669</v>
      </c>
    </row>
    <row r="23" spans="2:19" x14ac:dyDescent="0.25">
      <c r="E23" s="3"/>
      <c r="F23" s="3"/>
    </row>
    <row r="24" spans="2:19" hidden="1" x14ac:dyDescent="0.25">
      <c r="E24" s="32">
        <v>180</v>
      </c>
      <c r="F24" s="32">
        <v>180</v>
      </c>
      <c r="G24" s="32">
        <v>180</v>
      </c>
      <c r="H24" s="32">
        <v>180</v>
      </c>
      <c r="I24" s="32">
        <v>180</v>
      </c>
      <c r="J24" s="32">
        <v>180</v>
      </c>
      <c r="K24" s="32">
        <v>180</v>
      </c>
      <c r="L24" s="32">
        <v>180</v>
      </c>
      <c r="M24" s="32">
        <v>180</v>
      </c>
      <c r="N24" s="32">
        <v>180</v>
      </c>
      <c r="O24" s="32">
        <v>180</v>
      </c>
      <c r="P24" s="32">
        <v>180</v>
      </c>
      <c r="Q24" s="32">
        <v>180</v>
      </c>
      <c r="R24" s="32">
        <v>180</v>
      </c>
      <c r="S24" s="32">
        <v>180</v>
      </c>
    </row>
    <row r="25" spans="2:19" hidden="1" x14ac:dyDescent="0.25">
      <c r="E25" s="3">
        <v>150</v>
      </c>
      <c r="F25" s="3">
        <v>150</v>
      </c>
      <c r="G25" s="3">
        <v>150</v>
      </c>
      <c r="H25" s="3">
        <v>150</v>
      </c>
      <c r="I25" s="3">
        <v>150</v>
      </c>
      <c r="J25" s="3">
        <v>150</v>
      </c>
      <c r="K25" s="3">
        <v>150</v>
      </c>
      <c r="L25" s="3">
        <v>150</v>
      </c>
      <c r="M25" s="3">
        <v>150</v>
      </c>
      <c r="N25" s="3">
        <v>150</v>
      </c>
      <c r="O25" s="3">
        <v>150</v>
      </c>
      <c r="P25" s="3">
        <v>150</v>
      </c>
      <c r="Q25" s="3">
        <v>150</v>
      </c>
      <c r="R25" s="3">
        <v>150</v>
      </c>
      <c r="S25" s="3">
        <v>150</v>
      </c>
    </row>
    <row r="26" spans="2:19" hidden="1" x14ac:dyDescent="0.25">
      <c r="E26" s="3">
        <v>18.8</v>
      </c>
      <c r="F26" s="3">
        <v>15</v>
      </c>
      <c r="G26" s="3">
        <v>33</v>
      </c>
      <c r="H26" s="3">
        <v>370</v>
      </c>
      <c r="I26" s="3">
        <v>0.32</v>
      </c>
      <c r="J26" s="3">
        <v>0.28000000000000003</v>
      </c>
      <c r="K26" s="3">
        <v>16</v>
      </c>
      <c r="L26" s="3">
        <v>0.21</v>
      </c>
      <c r="M26" s="3">
        <v>0</v>
      </c>
      <c r="N26" s="3">
        <v>172</v>
      </c>
      <c r="O26" s="3">
        <v>410</v>
      </c>
      <c r="P26" s="3">
        <v>0</v>
      </c>
      <c r="Q26" s="3">
        <v>0.03</v>
      </c>
      <c r="R26" s="3">
        <v>50</v>
      </c>
      <c r="S26" s="3">
        <v>2.8</v>
      </c>
    </row>
    <row r="27" spans="2:19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19" hidden="1" x14ac:dyDescent="0.25">
      <c r="E28" s="32">
        <v>100</v>
      </c>
      <c r="F28" s="32">
        <v>100</v>
      </c>
      <c r="G28" s="32">
        <v>100</v>
      </c>
      <c r="H28" s="32">
        <v>100</v>
      </c>
      <c r="I28" s="32">
        <v>100</v>
      </c>
      <c r="J28" s="32">
        <v>100</v>
      </c>
      <c r="K28" s="32">
        <v>100</v>
      </c>
      <c r="L28" s="32">
        <v>100</v>
      </c>
      <c r="M28" s="32">
        <v>100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100</v>
      </c>
    </row>
    <row r="29" spans="2:19" hidden="1" x14ac:dyDescent="0.25">
      <c r="E29" s="3">
        <v>60</v>
      </c>
      <c r="F29" s="3">
        <v>60</v>
      </c>
      <c r="G29" s="3">
        <v>60</v>
      </c>
      <c r="H29" s="3">
        <v>60</v>
      </c>
      <c r="I29" s="3">
        <v>60</v>
      </c>
      <c r="J29" s="3">
        <v>60</v>
      </c>
      <c r="K29" s="3">
        <v>60</v>
      </c>
      <c r="L29" s="3">
        <v>60</v>
      </c>
      <c r="M29" s="3">
        <v>60</v>
      </c>
      <c r="N29" s="3">
        <v>60</v>
      </c>
      <c r="O29" s="3">
        <v>60</v>
      </c>
      <c r="P29" s="3">
        <v>60</v>
      </c>
      <c r="Q29" s="3">
        <v>60</v>
      </c>
      <c r="R29" s="3">
        <v>60</v>
      </c>
      <c r="S29" s="3">
        <v>60</v>
      </c>
    </row>
    <row r="30" spans="2:19" hidden="1" x14ac:dyDescent="0.25">
      <c r="E30" s="3">
        <v>0.8</v>
      </c>
      <c r="F30" s="3">
        <v>3.6</v>
      </c>
      <c r="G30" s="3">
        <v>6</v>
      </c>
      <c r="H30" s="3">
        <v>54.8</v>
      </c>
      <c r="I30" s="3">
        <v>0.03</v>
      </c>
      <c r="J30" s="3">
        <v>0.03</v>
      </c>
      <c r="K30" s="3">
        <v>12.4</v>
      </c>
      <c r="L30" s="3">
        <v>0</v>
      </c>
      <c r="M30" s="3">
        <v>1.5</v>
      </c>
      <c r="N30" s="3">
        <v>19.170000000000002</v>
      </c>
      <c r="O30" s="3">
        <v>20.309999999999999</v>
      </c>
      <c r="P30" s="3">
        <v>0.3</v>
      </c>
      <c r="Q30" s="3">
        <v>0</v>
      </c>
      <c r="R30" s="3">
        <v>9.98</v>
      </c>
      <c r="S30" s="3">
        <v>0.34</v>
      </c>
    </row>
    <row r="31" spans="2:19" hidden="1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hidden="1" x14ac:dyDescent="0.25">
      <c r="E32" s="32">
        <v>250</v>
      </c>
      <c r="F32" s="32">
        <v>250</v>
      </c>
      <c r="G32" s="32">
        <v>250</v>
      </c>
      <c r="H32" s="32">
        <v>250</v>
      </c>
      <c r="I32" s="32">
        <v>250</v>
      </c>
      <c r="J32" s="32">
        <v>250</v>
      </c>
      <c r="K32" s="32">
        <v>250</v>
      </c>
      <c r="L32" s="32">
        <v>250</v>
      </c>
      <c r="M32" s="32">
        <v>250</v>
      </c>
      <c r="N32" s="32">
        <v>250</v>
      </c>
      <c r="O32" s="32">
        <v>250</v>
      </c>
      <c r="P32" s="32">
        <v>250</v>
      </c>
      <c r="Q32" s="32">
        <v>250</v>
      </c>
      <c r="R32" s="32">
        <v>250</v>
      </c>
      <c r="S32" s="32">
        <v>250</v>
      </c>
    </row>
    <row r="33" spans="5:19" hidden="1" x14ac:dyDescent="0.25">
      <c r="E33" s="3">
        <v>200</v>
      </c>
      <c r="F33" s="3">
        <v>200</v>
      </c>
      <c r="G33" s="3">
        <v>200</v>
      </c>
      <c r="H33" s="3">
        <v>200</v>
      </c>
      <c r="I33" s="3">
        <v>200</v>
      </c>
      <c r="J33" s="3">
        <v>200</v>
      </c>
      <c r="K33" s="3">
        <v>200</v>
      </c>
      <c r="L33" s="3">
        <v>200</v>
      </c>
      <c r="M33" s="3">
        <v>200</v>
      </c>
      <c r="N33" s="3">
        <v>200</v>
      </c>
      <c r="O33" s="3">
        <v>200</v>
      </c>
      <c r="P33" s="3">
        <v>200</v>
      </c>
      <c r="Q33" s="3">
        <v>200</v>
      </c>
      <c r="R33" s="3">
        <v>200</v>
      </c>
      <c r="S33" s="3">
        <v>200</v>
      </c>
    </row>
    <row r="34" spans="5:19" hidden="1" x14ac:dyDescent="0.25">
      <c r="E34">
        <v>4.6500000000000004</v>
      </c>
      <c r="F34">
        <v>6.82</v>
      </c>
      <c r="G34">
        <v>5.08</v>
      </c>
      <c r="H34">
        <v>121.87</v>
      </c>
      <c r="I34">
        <v>0.05</v>
      </c>
      <c r="J34">
        <v>0.05</v>
      </c>
      <c r="K34">
        <v>16.3</v>
      </c>
      <c r="L34">
        <v>0.59</v>
      </c>
      <c r="M34">
        <v>0.2</v>
      </c>
      <c r="N34">
        <v>38.57</v>
      </c>
      <c r="O34">
        <v>45.64</v>
      </c>
      <c r="P34">
        <v>0.57999999999999996</v>
      </c>
      <c r="Q34">
        <v>8.9999999999999993E-3</v>
      </c>
      <c r="R34">
        <v>19.78</v>
      </c>
      <c r="S34">
        <v>1.03</v>
      </c>
    </row>
  </sheetData>
  <mergeCells count="9">
    <mergeCell ref="N3:S3"/>
    <mergeCell ref="B12:D12"/>
    <mergeCell ref="B22:D2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1"/>
  <sheetViews>
    <sheetView zoomScale="70" zoomScaleNormal="70" workbookViewId="0">
      <selection activeCell="H15" sqref="H15:H22"/>
    </sheetView>
  </sheetViews>
  <sheetFormatPr defaultRowHeight="15" x14ac:dyDescent="0.25"/>
  <cols>
    <col min="3" max="3" width="46.85546875" customWidth="1"/>
  </cols>
  <sheetData>
    <row r="2" spans="2:23" ht="15.75" thickBot="1" x14ac:dyDescent="0.3">
      <c r="C2" t="s">
        <v>93</v>
      </c>
    </row>
    <row r="3" spans="2:23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3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3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3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3" ht="30" x14ac:dyDescent="0.25">
      <c r="B7" s="15">
        <v>42</v>
      </c>
      <c r="C7" s="20" t="s">
        <v>52</v>
      </c>
      <c r="D7" s="15">
        <v>100</v>
      </c>
      <c r="E7" s="16">
        <f>E27*E25/E26</f>
        <v>1.75</v>
      </c>
      <c r="F7" s="16">
        <f t="shared" ref="F7:S7" si="0">F27*F25/F26</f>
        <v>6.1833333333333336</v>
      </c>
      <c r="G7" s="16">
        <f t="shared" si="0"/>
        <v>9.25</v>
      </c>
      <c r="H7" s="16">
        <f t="shared" si="0"/>
        <v>99.5</v>
      </c>
      <c r="I7" s="16">
        <f t="shared" si="0"/>
        <v>0.05</v>
      </c>
      <c r="J7" s="16">
        <f t="shared" si="0"/>
        <v>0.2</v>
      </c>
      <c r="K7" s="16">
        <f t="shared" si="0"/>
        <v>4.666666666666667</v>
      </c>
      <c r="L7" s="16">
        <f t="shared" si="0"/>
        <v>4.7833333333333332</v>
      </c>
      <c r="M7" s="16">
        <f t="shared" si="0"/>
        <v>0.65</v>
      </c>
      <c r="N7" s="16">
        <f t="shared" si="0"/>
        <v>55.166666666666664</v>
      </c>
      <c r="O7" s="16">
        <f t="shared" si="0"/>
        <v>83</v>
      </c>
      <c r="P7" s="16">
        <f t="shared" si="0"/>
        <v>0.3</v>
      </c>
      <c r="Q7" s="16">
        <f t="shared" si="0"/>
        <v>0</v>
      </c>
      <c r="R7" s="16">
        <f t="shared" si="0"/>
        <v>27</v>
      </c>
      <c r="S7" s="16">
        <f t="shared" si="0"/>
        <v>1.2666666666666666</v>
      </c>
      <c r="U7" s="37"/>
      <c r="V7" s="32"/>
      <c r="W7" s="3"/>
    </row>
    <row r="8" spans="2:23" x14ac:dyDescent="0.25">
      <c r="B8" s="15">
        <v>278</v>
      </c>
      <c r="C8" s="19" t="s">
        <v>53</v>
      </c>
      <c r="D8" s="15" t="s">
        <v>106</v>
      </c>
      <c r="E8" s="16">
        <f>E31*E29/E30</f>
        <v>9.8249999999999993</v>
      </c>
      <c r="F8" s="16">
        <f t="shared" ref="F8:S8" si="1">F31*F29/F30</f>
        <v>9.9749999999999996</v>
      </c>
      <c r="G8" s="16">
        <f t="shared" si="1"/>
        <v>11.65</v>
      </c>
      <c r="H8" s="16">
        <f t="shared" si="1"/>
        <v>176.125</v>
      </c>
      <c r="I8" s="16">
        <f t="shared" si="1"/>
        <v>0.2</v>
      </c>
      <c r="J8" s="16">
        <f t="shared" si="1"/>
        <v>0.16250000000000001</v>
      </c>
      <c r="K8" s="16">
        <f t="shared" si="1"/>
        <v>0.375</v>
      </c>
      <c r="L8" s="16">
        <f t="shared" si="1"/>
        <v>1.125E-2</v>
      </c>
      <c r="M8" s="16">
        <f t="shared" si="1"/>
        <v>1.2500000000000001E-2</v>
      </c>
      <c r="N8" s="16">
        <f t="shared" si="1"/>
        <v>15.8125</v>
      </c>
      <c r="O8" s="16">
        <f t="shared" si="1"/>
        <v>173.18750000000003</v>
      </c>
      <c r="P8" s="16">
        <f t="shared" si="1"/>
        <v>2.4874999999999998</v>
      </c>
      <c r="Q8" s="16">
        <f t="shared" si="1"/>
        <v>3.7499999999999999E-2</v>
      </c>
      <c r="R8" s="16">
        <f t="shared" si="1"/>
        <v>25.362500000000001</v>
      </c>
      <c r="S8" s="16">
        <f t="shared" si="1"/>
        <v>2.1625000000000001</v>
      </c>
      <c r="U8" s="37"/>
      <c r="V8" s="32"/>
      <c r="W8" s="3"/>
    </row>
    <row r="9" spans="2:23" x14ac:dyDescent="0.25">
      <c r="B9" s="24">
        <v>309</v>
      </c>
      <c r="C9" s="20" t="s">
        <v>54</v>
      </c>
      <c r="D9" s="15">
        <v>180</v>
      </c>
      <c r="E9" s="16">
        <f>E35*E33/E34</f>
        <v>6.84</v>
      </c>
      <c r="F9" s="16">
        <f t="shared" ref="F9:S9" si="2">F35*F33/F34</f>
        <v>4.1159999999999997</v>
      </c>
      <c r="G9" s="16">
        <f t="shared" si="2"/>
        <v>43.740000000000009</v>
      </c>
      <c r="H9" s="16">
        <f t="shared" si="2"/>
        <v>228.48</v>
      </c>
      <c r="I9" s="16">
        <f t="shared" si="2"/>
        <v>0.108</v>
      </c>
      <c r="J9" s="16">
        <f t="shared" si="2"/>
        <v>3.5999999999999997E-2</v>
      </c>
      <c r="K9" s="16">
        <f t="shared" si="2"/>
        <v>0</v>
      </c>
      <c r="L9" s="16">
        <f t="shared" si="2"/>
        <v>3.5999999999999997E-2</v>
      </c>
      <c r="M9" s="16">
        <f t="shared" si="2"/>
        <v>1.5</v>
      </c>
      <c r="N9" s="16">
        <f t="shared" si="2"/>
        <v>15.936</v>
      </c>
      <c r="O9" s="16">
        <f t="shared" si="2"/>
        <v>55.451999999999998</v>
      </c>
      <c r="P9" s="16">
        <f t="shared" si="2"/>
        <v>0.93600000000000005</v>
      </c>
      <c r="Q9" s="16">
        <f t="shared" si="2"/>
        <v>2.3999999999999998E-3</v>
      </c>
      <c r="R9" s="16">
        <f t="shared" si="2"/>
        <v>10.164000000000001</v>
      </c>
      <c r="S9" s="16">
        <f t="shared" si="2"/>
        <v>1.032</v>
      </c>
      <c r="U9" s="37"/>
      <c r="V9" s="32"/>
      <c r="W9" s="3"/>
    </row>
    <row r="10" spans="2:23" x14ac:dyDescent="0.25">
      <c r="B10" s="15">
        <v>377</v>
      </c>
      <c r="C10" s="19" t="s">
        <v>55</v>
      </c>
      <c r="D10" s="15" t="s">
        <v>56</v>
      </c>
      <c r="E10" s="16">
        <v>0.26</v>
      </c>
      <c r="F10" s="16">
        <v>0.06</v>
      </c>
      <c r="G10" s="16">
        <v>9</v>
      </c>
      <c r="H10" s="16">
        <v>41.6</v>
      </c>
      <c r="I10" s="16">
        <v>0</v>
      </c>
      <c r="J10" s="16">
        <v>0.01</v>
      </c>
      <c r="K10" s="16">
        <v>2.9</v>
      </c>
      <c r="L10" s="16">
        <v>0</v>
      </c>
      <c r="M10" s="16">
        <v>0.06</v>
      </c>
      <c r="N10" s="16">
        <v>8.0500000000000007</v>
      </c>
      <c r="O10" s="16">
        <v>9.7799999999999994</v>
      </c>
      <c r="P10" s="16">
        <v>1.7000000000000001E-2</v>
      </c>
      <c r="Q10" s="16">
        <v>0</v>
      </c>
      <c r="R10" s="16">
        <v>5.24</v>
      </c>
      <c r="S10" s="16">
        <v>0.87</v>
      </c>
      <c r="U10" s="38"/>
      <c r="V10" s="3"/>
      <c r="W10" s="3"/>
    </row>
    <row r="11" spans="2:23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  <c r="U11" s="38"/>
      <c r="V11" s="3"/>
      <c r="W11" s="3"/>
    </row>
    <row r="12" spans="2:23" x14ac:dyDescent="0.25">
      <c r="B12" s="48" t="s">
        <v>28</v>
      </c>
      <c r="C12" s="49"/>
      <c r="D12" s="50"/>
      <c r="E12" s="16">
        <f>E7+E8+E9+E10+E11</f>
        <v>21.715</v>
      </c>
      <c r="F12" s="16">
        <f t="shared" ref="F12:S12" si="3">F7+F8+F9+F10+F11</f>
        <v>20.65433333333333</v>
      </c>
      <c r="G12" s="16">
        <f t="shared" si="3"/>
        <v>93.320000000000022</v>
      </c>
      <c r="H12" s="16">
        <f t="shared" si="3"/>
        <v>634.505</v>
      </c>
      <c r="I12" s="16">
        <f t="shared" si="3"/>
        <v>0.39799999999999996</v>
      </c>
      <c r="J12" s="16">
        <f t="shared" si="3"/>
        <v>0.41850000000000004</v>
      </c>
      <c r="K12" s="16">
        <f t="shared" si="3"/>
        <v>8.8416666666666668</v>
      </c>
      <c r="L12" s="16">
        <f t="shared" si="3"/>
        <v>4.8305833333333332</v>
      </c>
      <c r="M12" s="16">
        <f t="shared" si="3"/>
        <v>2.9225000000000003</v>
      </c>
      <c r="N12" s="16">
        <f t="shared" si="3"/>
        <v>102.96516666666666</v>
      </c>
      <c r="O12" s="16">
        <f t="shared" si="3"/>
        <v>347.41949999999997</v>
      </c>
      <c r="P12" s="16">
        <f t="shared" si="3"/>
        <v>3.7484999999999995</v>
      </c>
      <c r="Q12" s="16">
        <f t="shared" si="3"/>
        <v>4.2900000000000001E-2</v>
      </c>
      <c r="R12" s="16">
        <f t="shared" si="3"/>
        <v>67.766499999999994</v>
      </c>
      <c r="S12" s="16">
        <f t="shared" si="3"/>
        <v>5.7711666666666677</v>
      </c>
      <c r="U12" s="38"/>
      <c r="V12" s="3"/>
      <c r="W12" s="3"/>
    </row>
    <row r="13" spans="2:23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38"/>
      <c r="V13" s="3"/>
      <c r="W13" s="3"/>
    </row>
    <row r="14" spans="2:23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  <c r="U14" s="38"/>
      <c r="V14" s="3"/>
      <c r="W14" s="3"/>
    </row>
    <row r="15" spans="2:23" x14ac:dyDescent="0.25">
      <c r="B15" s="26">
        <v>20.079999999999998</v>
      </c>
      <c r="C15" s="27" t="s">
        <v>57</v>
      </c>
      <c r="D15" s="26">
        <v>100</v>
      </c>
      <c r="E15" s="22">
        <f>E39*E37/E38</f>
        <v>1.4333333333333333</v>
      </c>
      <c r="F15" s="22">
        <f t="shared" ref="F15:S15" si="4">F39*F37/F38</f>
        <v>5.083333333333333</v>
      </c>
      <c r="G15" s="22">
        <f t="shared" si="4"/>
        <v>8.5500000000000007</v>
      </c>
      <c r="H15" s="22">
        <f t="shared" si="4"/>
        <v>83.55</v>
      </c>
      <c r="I15" s="22">
        <f t="shared" si="4"/>
        <v>1.6666666666666666E-2</v>
      </c>
      <c r="J15" s="22">
        <f t="shared" si="4"/>
        <v>3.3333333333333333E-2</v>
      </c>
      <c r="K15" s="22">
        <f t="shared" si="4"/>
        <v>9.5</v>
      </c>
      <c r="L15" s="22">
        <f t="shared" si="4"/>
        <v>1.6666666666666666E-2</v>
      </c>
      <c r="M15" s="22">
        <f t="shared" si="4"/>
        <v>0.16666666666666666</v>
      </c>
      <c r="N15" s="22">
        <f t="shared" si="4"/>
        <v>44.35</v>
      </c>
      <c r="O15" s="22">
        <f t="shared" si="4"/>
        <v>42.733333333333334</v>
      </c>
      <c r="P15" s="22">
        <f t="shared" si="4"/>
        <v>0.71666666666666667</v>
      </c>
      <c r="Q15" s="22">
        <f t="shared" si="4"/>
        <v>1.6666666666666666E-2</v>
      </c>
      <c r="R15" s="22">
        <f t="shared" si="4"/>
        <v>21.5</v>
      </c>
      <c r="S15" s="22">
        <f t="shared" si="4"/>
        <v>1.4</v>
      </c>
      <c r="U15" s="37"/>
      <c r="V15" s="37"/>
      <c r="W15" s="3"/>
    </row>
    <row r="16" spans="2:23" x14ac:dyDescent="0.25">
      <c r="B16" s="15">
        <v>87</v>
      </c>
      <c r="C16" s="13" t="s">
        <v>58</v>
      </c>
      <c r="D16" s="15">
        <v>250</v>
      </c>
      <c r="E16" s="16">
        <f>E43*E41/E42</f>
        <v>8.6</v>
      </c>
      <c r="F16" s="16">
        <f t="shared" ref="F16:S16" si="5">F43*F41/F42</f>
        <v>8.3625000000000007</v>
      </c>
      <c r="G16" s="16">
        <f t="shared" si="5"/>
        <v>14.125</v>
      </c>
      <c r="H16" s="16">
        <f t="shared" si="5"/>
        <v>143.5</v>
      </c>
      <c r="I16" s="16">
        <f t="shared" si="5"/>
        <v>0.125</v>
      </c>
      <c r="J16" s="16">
        <f t="shared" si="5"/>
        <v>0</v>
      </c>
      <c r="K16" s="16">
        <f t="shared" si="5"/>
        <v>7.25</v>
      </c>
      <c r="L16" s="16">
        <f t="shared" si="5"/>
        <v>0.5625</v>
      </c>
      <c r="M16" s="16">
        <f t="shared" si="5"/>
        <v>1.25</v>
      </c>
      <c r="N16" s="16">
        <f t="shared" si="5"/>
        <v>37.5</v>
      </c>
      <c r="O16" s="16">
        <f t="shared" si="5"/>
        <v>76.5</v>
      </c>
      <c r="P16" s="16">
        <f t="shared" si="5"/>
        <v>0</v>
      </c>
      <c r="Q16" s="16">
        <f t="shared" si="5"/>
        <v>0</v>
      </c>
      <c r="R16" s="16">
        <f t="shared" si="5"/>
        <v>24</v>
      </c>
      <c r="S16" s="16">
        <f t="shared" si="5"/>
        <v>0.98750000000000004</v>
      </c>
      <c r="U16" s="37"/>
      <c r="V16" s="37"/>
      <c r="W16" s="3"/>
    </row>
    <row r="17" spans="2:23" x14ac:dyDescent="0.25">
      <c r="B17" s="24">
        <v>268</v>
      </c>
      <c r="C17" s="13" t="s">
        <v>59</v>
      </c>
      <c r="D17" s="15">
        <v>100</v>
      </c>
      <c r="E17" s="16">
        <f>E47*E45/E46</f>
        <v>12.337499999999999</v>
      </c>
      <c r="F17" s="16">
        <f t="shared" ref="F17:S17" si="6">F47*F45/F46</f>
        <v>21.662499999999998</v>
      </c>
      <c r="G17" s="16">
        <f t="shared" si="6"/>
        <v>1.3374999999999999</v>
      </c>
      <c r="H17" s="16">
        <f t="shared" si="6"/>
        <v>288.25</v>
      </c>
      <c r="I17" s="16">
        <f t="shared" si="6"/>
        <v>8.7500000000000008E-2</v>
      </c>
      <c r="J17" s="16">
        <f t="shared" si="6"/>
        <v>0.28749999999999998</v>
      </c>
      <c r="K17" s="16">
        <f t="shared" si="6"/>
        <v>0.9375</v>
      </c>
      <c r="L17" s="16">
        <f t="shared" si="6"/>
        <v>0.25</v>
      </c>
      <c r="M17" s="16">
        <f t="shared" si="6"/>
        <v>2.5000000000000001E-2</v>
      </c>
      <c r="N17" s="16">
        <f t="shared" si="6"/>
        <v>92.174999999999983</v>
      </c>
      <c r="O17" s="16">
        <f t="shared" si="6"/>
        <v>231.02500000000001</v>
      </c>
      <c r="P17" s="16">
        <f t="shared" si="6"/>
        <v>2.8499999999999996</v>
      </c>
      <c r="Q17" s="16">
        <f t="shared" si="6"/>
        <v>3.7499999999999999E-2</v>
      </c>
      <c r="R17" s="16">
        <f t="shared" si="6"/>
        <v>37.325000000000003</v>
      </c>
      <c r="S17" s="16">
        <f t="shared" si="6"/>
        <v>2.4125000000000001</v>
      </c>
      <c r="U17" s="38"/>
      <c r="V17" s="38"/>
      <c r="W17" s="3"/>
    </row>
    <row r="18" spans="2:23" x14ac:dyDescent="0.25">
      <c r="B18" s="15">
        <v>304</v>
      </c>
      <c r="C18" s="13" t="s">
        <v>37</v>
      </c>
      <c r="D18" s="15">
        <v>180</v>
      </c>
      <c r="E18" s="15">
        <f>E51*E49/E50</f>
        <v>4.4400000000000004</v>
      </c>
      <c r="F18" s="15">
        <f t="shared" ref="F18:S18" si="7">F51*F49/F50</f>
        <v>4.7519999999999998</v>
      </c>
      <c r="G18" s="15">
        <f t="shared" si="7"/>
        <v>46.656000000000006</v>
      </c>
      <c r="H18" s="15">
        <f t="shared" si="7"/>
        <v>235.44</v>
      </c>
      <c r="I18" s="15">
        <f t="shared" si="7"/>
        <v>3.5999999999999997E-2</v>
      </c>
      <c r="J18" s="15">
        <f t="shared" si="7"/>
        <v>2.4E-2</v>
      </c>
      <c r="K18" s="15">
        <f t="shared" si="7"/>
        <v>0</v>
      </c>
      <c r="L18" s="15">
        <f t="shared" si="7"/>
        <v>4.8000000000000001E-2</v>
      </c>
      <c r="M18" s="15">
        <f t="shared" si="7"/>
        <v>0</v>
      </c>
      <c r="N18" s="15">
        <f t="shared" si="7"/>
        <v>17.88</v>
      </c>
      <c r="O18" s="15">
        <f t="shared" si="7"/>
        <v>95.280000000000015</v>
      </c>
      <c r="P18" s="15">
        <f t="shared" si="7"/>
        <v>0</v>
      </c>
      <c r="Q18" s="15">
        <f t="shared" si="7"/>
        <v>1.1999999999999999E-3</v>
      </c>
      <c r="R18" s="15">
        <f t="shared" si="7"/>
        <v>33.479999999999997</v>
      </c>
      <c r="S18" s="15">
        <f t="shared" si="7"/>
        <v>0.70799999999999996</v>
      </c>
      <c r="U18" s="39"/>
      <c r="V18" s="39"/>
      <c r="W18" s="3"/>
    </row>
    <row r="19" spans="2:23" ht="30" x14ac:dyDescent="0.25">
      <c r="B19" s="15">
        <v>349</v>
      </c>
      <c r="C19" s="20" t="s">
        <v>42</v>
      </c>
      <c r="D19" s="15">
        <v>200</v>
      </c>
      <c r="E19" s="15">
        <v>0.22</v>
      </c>
      <c r="F19" s="15">
        <v>0</v>
      </c>
      <c r="G19" s="15">
        <v>24.42</v>
      </c>
      <c r="H19" s="16">
        <v>92.46</v>
      </c>
      <c r="I19" s="16">
        <v>0</v>
      </c>
      <c r="J19" s="16">
        <v>0</v>
      </c>
      <c r="K19" s="16">
        <v>0.2</v>
      </c>
      <c r="L19" s="16">
        <v>0</v>
      </c>
      <c r="M19" s="16">
        <v>0</v>
      </c>
      <c r="N19" s="16">
        <v>22.6</v>
      </c>
      <c r="O19" s="16">
        <v>7.7</v>
      </c>
      <c r="P19" s="16">
        <v>0</v>
      </c>
      <c r="Q19" s="16">
        <v>0</v>
      </c>
      <c r="R19" s="16">
        <v>3</v>
      </c>
      <c r="S19" s="15">
        <v>0.66</v>
      </c>
      <c r="U19" s="3"/>
      <c r="V19" s="3"/>
      <c r="W19" s="3"/>
    </row>
    <row r="20" spans="2:23" x14ac:dyDescent="0.25">
      <c r="B20" s="15" t="s">
        <v>26</v>
      </c>
      <c r="C20" s="20" t="s">
        <v>60</v>
      </c>
      <c r="D20" s="15">
        <v>20</v>
      </c>
      <c r="E20" s="15">
        <v>1.7</v>
      </c>
      <c r="F20" s="15">
        <v>2.2599999999999998</v>
      </c>
      <c r="G20" s="15">
        <v>13.8</v>
      </c>
      <c r="H20" s="16">
        <v>78.900000000000006</v>
      </c>
      <c r="I20" s="16">
        <v>0.02</v>
      </c>
      <c r="J20" s="16">
        <v>0.01</v>
      </c>
      <c r="K20" s="16">
        <v>0</v>
      </c>
      <c r="L20" s="16">
        <v>0</v>
      </c>
      <c r="M20" s="16">
        <v>0.2</v>
      </c>
      <c r="N20" s="16">
        <v>8.1999999999999993</v>
      </c>
      <c r="O20" s="16">
        <v>17.399999999999999</v>
      </c>
      <c r="P20" s="16">
        <v>0</v>
      </c>
      <c r="Q20" s="16">
        <v>0</v>
      </c>
      <c r="R20" s="16">
        <v>3</v>
      </c>
      <c r="S20" s="15">
        <v>0.2</v>
      </c>
    </row>
    <row r="21" spans="2:23" x14ac:dyDescent="0.25">
      <c r="B21" s="15" t="s">
        <v>26</v>
      </c>
      <c r="C21" s="1" t="s">
        <v>34</v>
      </c>
      <c r="D21" s="15">
        <v>20</v>
      </c>
      <c r="E21" s="15">
        <v>1.32</v>
      </c>
      <c r="F21" s="15">
        <v>0.24</v>
      </c>
      <c r="G21" s="15">
        <v>6.84</v>
      </c>
      <c r="H21" s="16">
        <v>33.1</v>
      </c>
      <c r="I21" s="15">
        <v>0.04</v>
      </c>
      <c r="J21" s="15">
        <v>0.02</v>
      </c>
      <c r="K21" s="16">
        <v>0</v>
      </c>
      <c r="L21" s="16">
        <v>0</v>
      </c>
      <c r="M21" s="16">
        <v>1.2</v>
      </c>
      <c r="N21" s="16">
        <v>7</v>
      </c>
      <c r="O21" s="16">
        <v>31.6</v>
      </c>
      <c r="P21" s="16">
        <v>0.6</v>
      </c>
      <c r="Q21" s="15">
        <v>0.02</v>
      </c>
      <c r="R21" s="16">
        <v>9.4</v>
      </c>
      <c r="S21" s="15">
        <v>0.78</v>
      </c>
    </row>
    <row r="22" spans="2:23" x14ac:dyDescent="0.25">
      <c r="B22" s="15" t="s">
        <v>26</v>
      </c>
      <c r="C22" s="1" t="s">
        <v>27</v>
      </c>
      <c r="D22" s="15">
        <v>30</v>
      </c>
      <c r="E22" s="15">
        <v>1.52</v>
      </c>
      <c r="F22" s="15">
        <v>0.16</v>
      </c>
      <c r="G22" s="15">
        <v>9.84</v>
      </c>
      <c r="H22" s="15">
        <v>44.4</v>
      </c>
      <c r="I22" s="15">
        <v>0.02</v>
      </c>
      <c r="J22" s="15">
        <v>0.01</v>
      </c>
      <c r="K22" s="15">
        <v>0.44</v>
      </c>
      <c r="L22" s="16">
        <v>0</v>
      </c>
      <c r="M22" s="16">
        <v>0.7</v>
      </c>
      <c r="N22" s="16">
        <v>4</v>
      </c>
      <c r="O22" s="16">
        <v>13</v>
      </c>
      <c r="P22" s="15">
        <v>8.0000000000000002E-3</v>
      </c>
      <c r="Q22" s="15">
        <v>3.0000000000000001E-3</v>
      </c>
      <c r="R22" s="16">
        <v>0</v>
      </c>
      <c r="S22" s="15">
        <v>0.22</v>
      </c>
    </row>
    <row r="23" spans="2:23" x14ac:dyDescent="0.25">
      <c r="B23" s="61" t="s">
        <v>35</v>
      </c>
      <c r="C23" s="62"/>
      <c r="D23" s="63"/>
      <c r="E23" s="16">
        <f>E15+E16+E17+E18+E19+E21+E22</f>
        <v>29.87083333333333</v>
      </c>
      <c r="F23" s="16">
        <f t="shared" ref="F23:S23" si="8">F15+F16+F17+F18+F19+F21+F22</f>
        <v>40.260333333333335</v>
      </c>
      <c r="G23" s="16">
        <f t="shared" si="8"/>
        <v>111.76850000000002</v>
      </c>
      <c r="H23" s="16">
        <f t="shared" si="8"/>
        <v>920.7</v>
      </c>
      <c r="I23" s="16">
        <f t="shared" si="8"/>
        <v>0.32516666666666666</v>
      </c>
      <c r="J23" s="16">
        <f t="shared" si="8"/>
        <v>0.37483333333333335</v>
      </c>
      <c r="K23" s="16">
        <f t="shared" si="8"/>
        <v>18.327500000000001</v>
      </c>
      <c r="L23" s="16">
        <f t="shared" si="8"/>
        <v>0.87716666666666676</v>
      </c>
      <c r="M23" s="16">
        <f t="shared" si="8"/>
        <v>3.3416666666666668</v>
      </c>
      <c r="N23" s="16">
        <f t="shared" si="8"/>
        <v>225.50499999999997</v>
      </c>
      <c r="O23" s="16">
        <f t="shared" si="8"/>
        <v>497.83833333333337</v>
      </c>
      <c r="P23" s="16">
        <f t="shared" si="8"/>
        <v>4.1746666666666661</v>
      </c>
      <c r="Q23" s="16">
        <f t="shared" si="8"/>
        <v>7.8366666666666668E-2</v>
      </c>
      <c r="R23" s="16">
        <f t="shared" si="8"/>
        <v>128.70500000000001</v>
      </c>
      <c r="S23" s="16">
        <f t="shared" si="8"/>
        <v>7.168000000000001</v>
      </c>
    </row>
    <row r="25" spans="2:23" hidden="1" x14ac:dyDescent="0.25">
      <c r="D25" s="37"/>
      <c r="E25" s="37">
        <v>100</v>
      </c>
      <c r="F25" s="37">
        <v>100</v>
      </c>
      <c r="G25" s="37">
        <v>100</v>
      </c>
      <c r="H25" s="37">
        <v>100</v>
      </c>
      <c r="I25" s="37">
        <v>100</v>
      </c>
      <c r="J25" s="37">
        <v>100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  <c r="Q25" s="37">
        <v>100</v>
      </c>
      <c r="R25" s="37">
        <v>100</v>
      </c>
      <c r="S25" s="37">
        <v>100</v>
      </c>
    </row>
    <row r="26" spans="2:23" hidden="1" x14ac:dyDescent="0.25">
      <c r="D26" s="32"/>
      <c r="E26" s="32">
        <v>60</v>
      </c>
      <c r="F26" s="32">
        <v>60</v>
      </c>
      <c r="G26" s="32">
        <v>60</v>
      </c>
      <c r="H26" s="32">
        <v>60</v>
      </c>
      <c r="I26" s="32">
        <v>60</v>
      </c>
      <c r="J26" s="32">
        <v>60</v>
      </c>
      <c r="K26" s="32">
        <v>60</v>
      </c>
      <c r="L26" s="32">
        <v>60</v>
      </c>
      <c r="M26" s="32">
        <v>60</v>
      </c>
      <c r="N26" s="32">
        <v>60</v>
      </c>
      <c r="O26" s="32">
        <v>60</v>
      </c>
      <c r="P26" s="32">
        <v>60</v>
      </c>
      <c r="Q26" s="32">
        <v>60</v>
      </c>
      <c r="R26" s="32">
        <v>60</v>
      </c>
      <c r="S26" s="32">
        <v>60</v>
      </c>
    </row>
    <row r="27" spans="2:23" hidden="1" x14ac:dyDescent="0.25">
      <c r="E27">
        <v>1.05</v>
      </c>
      <c r="F27">
        <v>3.71</v>
      </c>
      <c r="G27">
        <v>5.55</v>
      </c>
      <c r="H27">
        <v>59.7</v>
      </c>
      <c r="I27">
        <v>0.03</v>
      </c>
      <c r="J27">
        <v>0.12</v>
      </c>
      <c r="K27">
        <v>2.8</v>
      </c>
      <c r="L27">
        <v>2.87</v>
      </c>
      <c r="M27">
        <v>0.39</v>
      </c>
      <c r="N27">
        <v>33.1</v>
      </c>
      <c r="O27">
        <v>49.8</v>
      </c>
      <c r="P27">
        <v>0.18</v>
      </c>
      <c r="Q27">
        <v>0</v>
      </c>
      <c r="R27">
        <v>16.2</v>
      </c>
      <c r="S27">
        <v>0.76</v>
      </c>
    </row>
    <row r="28" spans="2:23" hidden="1" x14ac:dyDescent="0.25"/>
    <row r="29" spans="2:23" hidden="1" x14ac:dyDescent="0.25">
      <c r="D29" s="37"/>
      <c r="E29" s="37">
        <v>100</v>
      </c>
      <c r="F29" s="37">
        <v>100</v>
      </c>
      <c r="G29" s="37">
        <v>100</v>
      </c>
      <c r="H29" s="37">
        <v>100</v>
      </c>
      <c r="I29" s="37">
        <v>100</v>
      </c>
      <c r="J29" s="37">
        <v>100</v>
      </c>
      <c r="K29" s="37">
        <v>100</v>
      </c>
      <c r="L29" s="37">
        <v>100</v>
      </c>
      <c r="M29" s="37">
        <v>100</v>
      </c>
      <c r="N29" s="37">
        <v>100</v>
      </c>
      <c r="O29" s="37">
        <v>100</v>
      </c>
      <c r="P29" s="37">
        <v>100</v>
      </c>
      <c r="Q29" s="37">
        <v>100</v>
      </c>
      <c r="R29" s="37">
        <v>100</v>
      </c>
      <c r="S29" s="37">
        <v>100</v>
      </c>
    </row>
    <row r="30" spans="2:23" hidden="1" x14ac:dyDescent="0.25">
      <c r="D30" s="32"/>
      <c r="E30" s="32">
        <v>80</v>
      </c>
      <c r="F30" s="32">
        <v>80</v>
      </c>
      <c r="G30" s="32">
        <v>80</v>
      </c>
      <c r="H30" s="32">
        <v>80</v>
      </c>
      <c r="I30" s="32">
        <v>80</v>
      </c>
      <c r="J30" s="32">
        <v>80</v>
      </c>
      <c r="K30" s="32">
        <v>80</v>
      </c>
      <c r="L30" s="32">
        <v>80</v>
      </c>
      <c r="M30" s="32">
        <v>80</v>
      </c>
      <c r="N30" s="32">
        <v>80</v>
      </c>
      <c r="O30" s="32">
        <v>80</v>
      </c>
      <c r="P30" s="32">
        <v>80</v>
      </c>
      <c r="Q30" s="32">
        <v>80</v>
      </c>
      <c r="R30" s="32">
        <v>80</v>
      </c>
      <c r="S30" s="32">
        <v>80</v>
      </c>
    </row>
    <row r="31" spans="2:23" hidden="1" x14ac:dyDescent="0.25">
      <c r="E31">
        <v>7.86</v>
      </c>
      <c r="F31">
        <v>7.98</v>
      </c>
      <c r="G31">
        <v>9.32</v>
      </c>
      <c r="H31">
        <v>140.9</v>
      </c>
      <c r="I31">
        <v>0.16</v>
      </c>
      <c r="J31">
        <v>0.13</v>
      </c>
      <c r="K31">
        <v>0.3</v>
      </c>
      <c r="L31">
        <v>8.9999999999999993E-3</v>
      </c>
      <c r="M31">
        <v>0.01</v>
      </c>
      <c r="N31">
        <v>12.65</v>
      </c>
      <c r="O31">
        <v>138.55000000000001</v>
      </c>
      <c r="P31">
        <v>1.99</v>
      </c>
      <c r="Q31">
        <v>0.03</v>
      </c>
      <c r="R31">
        <v>20.29</v>
      </c>
      <c r="S31">
        <v>1.73</v>
      </c>
    </row>
    <row r="32" spans="2:23" hidden="1" x14ac:dyDescent="0.25"/>
    <row r="33" spans="4:19" hidden="1" x14ac:dyDescent="0.25">
      <c r="D33" s="37"/>
      <c r="E33" s="37">
        <v>180</v>
      </c>
      <c r="F33" s="37">
        <v>180</v>
      </c>
      <c r="G33" s="37">
        <v>180</v>
      </c>
      <c r="H33" s="37">
        <v>180</v>
      </c>
      <c r="I33" s="37">
        <v>180</v>
      </c>
      <c r="J33" s="37">
        <v>180</v>
      </c>
      <c r="K33" s="37">
        <v>180</v>
      </c>
      <c r="L33" s="37">
        <v>180</v>
      </c>
      <c r="M33" s="37">
        <v>180</v>
      </c>
      <c r="N33" s="37">
        <v>180</v>
      </c>
      <c r="O33" s="37">
        <v>180</v>
      </c>
      <c r="P33" s="37">
        <v>180</v>
      </c>
      <c r="Q33" s="37">
        <v>180</v>
      </c>
      <c r="R33" s="37">
        <v>180</v>
      </c>
      <c r="S33" s="37">
        <v>180</v>
      </c>
    </row>
    <row r="34" spans="4:19" hidden="1" x14ac:dyDescent="0.25">
      <c r="D34" s="32"/>
      <c r="E34" s="32">
        <v>150</v>
      </c>
      <c r="F34" s="32">
        <v>150</v>
      </c>
      <c r="G34" s="32">
        <v>150</v>
      </c>
      <c r="H34" s="32">
        <v>150</v>
      </c>
      <c r="I34" s="32">
        <v>150</v>
      </c>
      <c r="J34" s="32">
        <v>150</v>
      </c>
      <c r="K34" s="32">
        <v>150</v>
      </c>
      <c r="L34" s="32">
        <v>150</v>
      </c>
      <c r="M34" s="32">
        <v>150</v>
      </c>
      <c r="N34" s="32">
        <v>150</v>
      </c>
      <c r="O34" s="32">
        <v>150</v>
      </c>
      <c r="P34" s="32">
        <v>150</v>
      </c>
      <c r="Q34" s="32">
        <v>150</v>
      </c>
      <c r="R34" s="32">
        <v>150</v>
      </c>
      <c r="S34" s="32">
        <v>150</v>
      </c>
    </row>
    <row r="35" spans="4:19" hidden="1" x14ac:dyDescent="0.25">
      <c r="E35">
        <v>5.7</v>
      </c>
      <c r="F35">
        <v>3.43</v>
      </c>
      <c r="G35">
        <v>36.450000000000003</v>
      </c>
      <c r="H35">
        <v>190.4</v>
      </c>
      <c r="I35">
        <v>0.09</v>
      </c>
      <c r="J35">
        <v>0.03</v>
      </c>
      <c r="K35">
        <v>0</v>
      </c>
      <c r="L35">
        <v>0.03</v>
      </c>
      <c r="M35">
        <v>1.25</v>
      </c>
      <c r="N35">
        <v>13.28</v>
      </c>
      <c r="O35">
        <v>46.21</v>
      </c>
      <c r="P35">
        <v>0.78</v>
      </c>
      <c r="Q35">
        <v>2E-3</v>
      </c>
      <c r="R35">
        <v>8.4700000000000006</v>
      </c>
      <c r="S35">
        <v>0.86</v>
      </c>
    </row>
    <row r="36" spans="4:19" hidden="1" x14ac:dyDescent="0.25"/>
    <row r="37" spans="4:19" hidden="1" x14ac:dyDescent="0.25">
      <c r="D37" s="37"/>
      <c r="E37" s="37">
        <v>100</v>
      </c>
      <c r="F37" s="37">
        <v>100</v>
      </c>
      <c r="G37" s="37">
        <v>100</v>
      </c>
      <c r="H37" s="37">
        <v>100</v>
      </c>
      <c r="I37" s="37">
        <v>100</v>
      </c>
      <c r="J37" s="37">
        <v>100</v>
      </c>
      <c r="K37" s="37">
        <v>100</v>
      </c>
      <c r="L37" s="37">
        <v>100</v>
      </c>
      <c r="M37" s="37">
        <v>100</v>
      </c>
      <c r="N37" s="37">
        <v>100</v>
      </c>
      <c r="O37" s="37">
        <v>100</v>
      </c>
      <c r="P37" s="37">
        <v>100</v>
      </c>
      <c r="Q37" s="37">
        <v>100</v>
      </c>
      <c r="R37" s="37">
        <v>100</v>
      </c>
      <c r="S37" s="37">
        <v>100</v>
      </c>
    </row>
    <row r="38" spans="4:19" hidden="1" x14ac:dyDescent="0.25">
      <c r="D38" s="37"/>
      <c r="E38" s="37">
        <v>60</v>
      </c>
      <c r="F38" s="37">
        <v>60</v>
      </c>
      <c r="G38" s="37">
        <v>60</v>
      </c>
      <c r="H38" s="37">
        <v>60</v>
      </c>
      <c r="I38" s="37">
        <v>60</v>
      </c>
      <c r="J38" s="37">
        <v>60</v>
      </c>
      <c r="K38" s="37">
        <v>60</v>
      </c>
      <c r="L38" s="37">
        <v>60</v>
      </c>
      <c r="M38" s="37">
        <v>60</v>
      </c>
      <c r="N38" s="37">
        <v>60</v>
      </c>
      <c r="O38" s="37">
        <v>60</v>
      </c>
      <c r="P38" s="37">
        <v>60</v>
      </c>
      <c r="Q38" s="37">
        <v>60</v>
      </c>
      <c r="R38" s="37">
        <v>60</v>
      </c>
      <c r="S38" s="37">
        <v>60</v>
      </c>
    </row>
    <row r="39" spans="4:19" hidden="1" x14ac:dyDescent="0.25">
      <c r="E39">
        <v>0.86</v>
      </c>
      <c r="F39">
        <v>3.05</v>
      </c>
      <c r="G39">
        <v>5.13</v>
      </c>
      <c r="H39">
        <v>50.13</v>
      </c>
      <c r="I39">
        <v>0.01</v>
      </c>
      <c r="J39">
        <v>0.02</v>
      </c>
      <c r="K39">
        <v>5.7</v>
      </c>
      <c r="L39">
        <v>0.01</v>
      </c>
      <c r="M39">
        <v>0.1</v>
      </c>
      <c r="N39">
        <v>26.61</v>
      </c>
      <c r="O39">
        <v>25.64</v>
      </c>
      <c r="P39">
        <v>0.43</v>
      </c>
      <c r="Q39">
        <v>0.01</v>
      </c>
      <c r="R39">
        <v>12.9</v>
      </c>
      <c r="S39">
        <v>0.84</v>
      </c>
    </row>
    <row r="40" spans="4:19" hidden="1" x14ac:dyDescent="0.25"/>
    <row r="41" spans="4:19" hidden="1" x14ac:dyDescent="0.25">
      <c r="D41" s="37"/>
      <c r="E41" s="37">
        <v>250</v>
      </c>
      <c r="F41" s="37">
        <v>250</v>
      </c>
      <c r="G41" s="37">
        <v>250</v>
      </c>
      <c r="H41" s="37">
        <v>250</v>
      </c>
      <c r="I41" s="37">
        <v>250</v>
      </c>
      <c r="J41" s="37">
        <v>250</v>
      </c>
      <c r="K41" s="37">
        <v>250</v>
      </c>
      <c r="L41" s="37">
        <v>250</v>
      </c>
      <c r="M41" s="37">
        <v>250</v>
      </c>
      <c r="N41" s="37">
        <v>250</v>
      </c>
      <c r="O41" s="37">
        <v>250</v>
      </c>
      <c r="P41" s="37">
        <v>250</v>
      </c>
      <c r="Q41" s="37">
        <v>250</v>
      </c>
      <c r="R41" s="37">
        <v>250</v>
      </c>
      <c r="S41" s="37">
        <v>250</v>
      </c>
    </row>
    <row r="42" spans="4:19" hidden="1" x14ac:dyDescent="0.25">
      <c r="D42" s="37"/>
      <c r="E42" s="37">
        <v>200</v>
      </c>
      <c r="F42" s="37">
        <v>200</v>
      </c>
      <c r="G42" s="37">
        <v>200</v>
      </c>
      <c r="H42" s="37">
        <v>200</v>
      </c>
      <c r="I42" s="37">
        <v>200</v>
      </c>
      <c r="J42" s="37">
        <v>200</v>
      </c>
      <c r="K42" s="37">
        <v>200</v>
      </c>
      <c r="L42" s="37">
        <v>200</v>
      </c>
      <c r="M42" s="37">
        <v>200</v>
      </c>
      <c r="N42" s="37">
        <v>200</v>
      </c>
      <c r="O42" s="37">
        <v>200</v>
      </c>
      <c r="P42" s="37">
        <v>200</v>
      </c>
      <c r="Q42" s="37">
        <v>200</v>
      </c>
      <c r="R42" s="37">
        <v>200</v>
      </c>
      <c r="S42" s="37">
        <v>200</v>
      </c>
    </row>
    <row r="43" spans="4:19" hidden="1" x14ac:dyDescent="0.25">
      <c r="E43">
        <v>6.88</v>
      </c>
      <c r="F43">
        <v>6.69</v>
      </c>
      <c r="G43">
        <v>11.3</v>
      </c>
      <c r="H43">
        <v>114.8</v>
      </c>
      <c r="I43">
        <v>0.1</v>
      </c>
      <c r="J43">
        <v>0</v>
      </c>
      <c r="K43">
        <v>5.8</v>
      </c>
      <c r="L43">
        <v>0.45</v>
      </c>
      <c r="M43">
        <v>1</v>
      </c>
      <c r="N43">
        <v>30</v>
      </c>
      <c r="O43">
        <v>61.2</v>
      </c>
      <c r="P43">
        <v>0</v>
      </c>
      <c r="Q43">
        <v>0</v>
      </c>
      <c r="R43">
        <v>19.2</v>
      </c>
      <c r="S43">
        <v>0.79</v>
      </c>
    </row>
    <row r="44" spans="4:19" hidden="1" x14ac:dyDescent="0.25"/>
    <row r="45" spans="4:19" hidden="1" x14ac:dyDescent="0.25">
      <c r="D45" s="38"/>
      <c r="E45" s="38">
        <v>100</v>
      </c>
      <c r="F45" s="38">
        <v>100</v>
      </c>
      <c r="G45" s="38">
        <v>100</v>
      </c>
      <c r="H45" s="38">
        <v>100</v>
      </c>
      <c r="I45" s="38">
        <v>100</v>
      </c>
      <c r="J45" s="38">
        <v>100</v>
      </c>
      <c r="K45" s="38">
        <v>100</v>
      </c>
      <c r="L45" s="38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8">
        <v>100</v>
      </c>
    </row>
    <row r="46" spans="4:19" hidden="1" x14ac:dyDescent="0.25">
      <c r="D46" s="38"/>
      <c r="E46" s="38">
        <v>80</v>
      </c>
      <c r="F46" s="38">
        <v>80</v>
      </c>
      <c r="G46" s="38">
        <v>80</v>
      </c>
      <c r="H46" s="38">
        <v>80</v>
      </c>
      <c r="I46" s="38">
        <v>80</v>
      </c>
      <c r="J46" s="38">
        <v>80</v>
      </c>
      <c r="K46" s="38">
        <v>80</v>
      </c>
      <c r="L46" s="38">
        <v>80</v>
      </c>
      <c r="M46" s="38">
        <v>80</v>
      </c>
      <c r="N46" s="38">
        <v>80</v>
      </c>
      <c r="O46" s="38">
        <v>80</v>
      </c>
      <c r="P46" s="38">
        <v>80</v>
      </c>
      <c r="Q46" s="38">
        <v>80</v>
      </c>
      <c r="R46" s="38">
        <v>80</v>
      </c>
      <c r="S46" s="38">
        <v>80</v>
      </c>
    </row>
    <row r="47" spans="4:19" hidden="1" x14ac:dyDescent="0.25">
      <c r="E47">
        <v>9.8699999999999992</v>
      </c>
      <c r="F47">
        <v>17.329999999999998</v>
      </c>
      <c r="G47">
        <v>1.07</v>
      </c>
      <c r="H47">
        <v>230.6</v>
      </c>
      <c r="I47">
        <v>7.0000000000000007E-2</v>
      </c>
      <c r="J47">
        <v>0.23</v>
      </c>
      <c r="K47">
        <v>0.75</v>
      </c>
      <c r="L47">
        <v>0.2</v>
      </c>
      <c r="M47">
        <v>0.02</v>
      </c>
      <c r="N47">
        <v>73.739999999999995</v>
      </c>
      <c r="O47">
        <v>184.82</v>
      </c>
      <c r="P47">
        <v>2.2799999999999998</v>
      </c>
      <c r="Q47">
        <v>0.03</v>
      </c>
      <c r="R47">
        <v>29.86</v>
      </c>
      <c r="S47">
        <v>1.93</v>
      </c>
    </row>
    <row r="49" spans="4:19" hidden="1" x14ac:dyDescent="0.25">
      <c r="D49" s="39"/>
      <c r="E49" s="39">
        <v>180</v>
      </c>
      <c r="F49" s="39">
        <v>180</v>
      </c>
      <c r="G49" s="39">
        <v>180</v>
      </c>
      <c r="H49" s="39">
        <v>180</v>
      </c>
      <c r="I49" s="39">
        <v>180</v>
      </c>
      <c r="J49" s="39">
        <v>180</v>
      </c>
      <c r="K49" s="39">
        <v>180</v>
      </c>
      <c r="L49" s="39">
        <v>180</v>
      </c>
      <c r="M49" s="39">
        <v>180</v>
      </c>
      <c r="N49" s="39">
        <v>180</v>
      </c>
      <c r="O49" s="39">
        <v>180</v>
      </c>
      <c r="P49" s="39">
        <v>180</v>
      </c>
      <c r="Q49" s="39">
        <v>180</v>
      </c>
      <c r="R49" s="39">
        <v>180</v>
      </c>
      <c r="S49" s="39">
        <v>180</v>
      </c>
    </row>
    <row r="50" spans="4:19" hidden="1" x14ac:dyDescent="0.25">
      <c r="D50" s="39"/>
      <c r="E50" s="39">
        <v>150</v>
      </c>
      <c r="F50" s="39">
        <v>150</v>
      </c>
      <c r="G50" s="39">
        <v>150</v>
      </c>
      <c r="H50" s="39">
        <v>150</v>
      </c>
      <c r="I50" s="39">
        <v>150</v>
      </c>
      <c r="J50" s="39">
        <v>150</v>
      </c>
      <c r="K50" s="39">
        <v>150</v>
      </c>
      <c r="L50" s="39">
        <v>150</v>
      </c>
      <c r="M50" s="39">
        <v>150</v>
      </c>
      <c r="N50" s="39">
        <v>150</v>
      </c>
      <c r="O50" s="39">
        <v>150</v>
      </c>
      <c r="P50" s="39">
        <v>150</v>
      </c>
      <c r="Q50" s="39">
        <v>150</v>
      </c>
      <c r="R50" s="39">
        <v>150</v>
      </c>
      <c r="S50" s="39">
        <v>150</v>
      </c>
    </row>
    <row r="51" spans="4:19" hidden="1" x14ac:dyDescent="0.25">
      <c r="E51">
        <v>3.7</v>
      </c>
      <c r="F51">
        <v>3.96</v>
      </c>
      <c r="G51">
        <v>38.880000000000003</v>
      </c>
      <c r="H51">
        <v>196.2</v>
      </c>
      <c r="I51">
        <v>0.03</v>
      </c>
      <c r="J51">
        <v>0.02</v>
      </c>
      <c r="K51">
        <v>0</v>
      </c>
      <c r="L51">
        <v>0.04</v>
      </c>
      <c r="M51">
        <v>0</v>
      </c>
      <c r="N51">
        <v>14.9</v>
      </c>
      <c r="O51">
        <v>79.400000000000006</v>
      </c>
      <c r="P51">
        <v>0</v>
      </c>
      <c r="Q51">
        <v>1E-3</v>
      </c>
      <c r="R51">
        <v>27.9</v>
      </c>
      <c r="S51">
        <v>0.59</v>
      </c>
    </row>
  </sheetData>
  <mergeCells count="9">
    <mergeCell ref="N3:S3"/>
    <mergeCell ref="B12:D12"/>
    <mergeCell ref="B23:D23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7"/>
  <sheetViews>
    <sheetView topLeftCell="A2" zoomScale="70" zoomScaleNormal="70" workbookViewId="0">
      <selection activeCell="H15" sqref="H15:H22"/>
    </sheetView>
  </sheetViews>
  <sheetFormatPr defaultRowHeight="15" x14ac:dyDescent="0.25"/>
  <cols>
    <col min="3" max="3" width="29" customWidth="1"/>
  </cols>
  <sheetData>
    <row r="2" spans="2:23" ht="15.75" thickBot="1" x14ac:dyDescent="0.3">
      <c r="C2" t="s">
        <v>94</v>
      </c>
    </row>
    <row r="3" spans="2:23" ht="15.75" thickBot="1" x14ac:dyDescent="0.3">
      <c r="B3" s="54" t="s">
        <v>0</v>
      </c>
      <c r="C3" s="54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3" ht="15.75" thickBot="1" x14ac:dyDescent="0.3">
      <c r="B4" s="55"/>
      <c r="C4" s="55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3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3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3" ht="30" x14ac:dyDescent="0.25">
      <c r="B7" s="15">
        <v>306</v>
      </c>
      <c r="C7" s="20" t="s">
        <v>61</v>
      </c>
      <c r="D7" s="15">
        <v>20</v>
      </c>
      <c r="E7" s="16">
        <v>0.6</v>
      </c>
      <c r="F7" s="16">
        <v>1</v>
      </c>
      <c r="G7" s="16">
        <v>1.4</v>
      </c>
      <c r="H7" s="16">
        <v>11.6</v>
      </c>
      <c r="I7" s="16">
        <v>0.16</v>
      </c>
      <c r="J7" s="16">
        <v>0.04</v>
      </c>
      <c r="K7" s="16">
        <v>0</v>
      </c>
      <c r="L7" s="17">
        <v>2E-3</v>
      </c>
      <c r="M7" s="16">
        <v>1.82</v>
      </c>
      <c r="N7" s="16">
        <v>23</v>
      </c>
      <c r="O7" s="16">
        <v>65.8</v>
      </c>
      <c r="P7" s="16">
        <v>0.64</v>
      </c>
      <c r="Q7" s="16">
        <v>1.02</v>
      </c>
      <c r="R7" s="16">
        <v>21.4</v>
      </c>
      <c r="S7" s="17">
        <v>4.0000000000000001E-3</v>
      </c>
    </row>
    <row r="8" spans="2:23" x14ac:dyDescent="0.25">
      <c r="B8" s="15">
        <v>15</v>
      </c>
      <c r="C8" s="19" t="s">
        <v>22</v>
      </c>
      <c r="D8" s="15">
        <v>10</v>
      </c>
      <c r="E8" s="16">
        <v>2.3199999999999998</v>
      </c>
      <c r="F8" s="16">
        <v>3.4</v>
      </c>
      <c r="G8" s="16">
        <v>0.01</v>
      </c>
      <c r="H8" s="16">
        <v>45.3</v>
      </c>
      <c r="I8" s="16">
        <v>4.0000000000000001E-3</v>
      </c>
      <c r="J8" s="16">
        <v>0.03</v>
      </c>
      <c r="K8" s="16">
        <v>7.0000000000000007E-2</v>
      </c>
      <c r="L8" s="16">
        <v>2.3E-2</v>
      </c>
      <c r="M8" s="16">
        <v>0.05</v>
      </c>
      <c r="N8" s="16">
        <v>88</v>
      </c>
      <c r="O8" s="16">
        <v>50</v>
      </c>
      <c r="P8" s="16">
        <v>0.4</v>
      </c>
      <c r="Q8" s="16">
        <v>0.02</v>
      </c>
      <c r="R8" s="16">
        <v>3.5</v>
      </c>
      <c r="S8" s="16">
        <v>0.13</v>
      </c>
    </row>
    <row r="9" spans="2:23" ht="30" x14ac:dyDescent="0.25">
      <c r="B9" s="24">
        <v>210</v>
      </c>
      <c r="C9" s="20" t="s">
        <v>62</v>
      </c>
      <c r="D9" s="15">
        <v>200</v>
      </c>
      <c r="E9" s="16">
        <f>E27*E25/E26</f>
        <v>20.6</v>
      </c>
      <c r="F9" s="16">
        <f t="shared" ref="F9:S9" si="0">F27*F25/F26</f>
        <v>34</v>
      </c>
      <c r="G9" s="16">
        <f t="shared" si="0"/>
        <v>3.2000000000000006</v>
      </c>
      <c r="H9" s="16">
        <f t="shared" si="0"/>
        <v>342.85714285714283</v>
      </c>
      <c r="I9" s="16">
        <f t="shared" si="0"/>
        <v>0.17142857142857143</v>
      </c>
      <c r="J9" s="16">
        <f t="shared" si="0"/>
        <v>0.38571428571428573</v>
      </c>
      <c r="K9" s="16">
        <f t="shared" si="0"/>
        <v>0.45714285714285713</v>
      </c>
      <c r="L9" s="16">
        <f t="shared" si="0"/>
        <v>5.7142857142857141E-2</v>
      </c>
      <c r="M9" s="16">
        <f t="shared" si="0"/>
        <v>2.7714285714285714</v>
      </c>
      <c r="N9" s="16">
        <f t="shared" si="0"/>
        <v>187.68571428571428</v>
      </c>
      <c r="O9" s="16">
        <f t="shared" si="0"/>
        <v>355</v>
      </c>
      <c r="P9" s="16">
        <f t="shared" si="0"/>
        <v>1.9285714285714286</v>
      </c>
      <c r="Q9" s="16">
        <f t="shared" si="0"/>
        <v>4.2857142857142858E-2</v>
      </c>
      <c r="R9" s="16">
        <f t="shared" si="0"/>
        <v>30.785714285714285</v>
      </c>
      <c r="S9" s="16">
        <f t="shared" si="0"/>
        <v>2.157142857142857</v>
      </c>
      <c r="U9" s="32"/>
      <c r="V9" s="32"/>
      <c r="W9" s="3"/>
    </row>
    <row r="10" spans="2:23" ht="30" x14ac:dyDescent="0.25">
      <c r="B10" s="15">
        <v>693</v>
      </c>
      <c r="C10" s="20" t="s">
        <v>63</v>
      </c>
      <c r="D10" s="15">
        <v>200</v>
      </c>
      <c r="E10" s="16">
        <v>3.5</v>
      </c>
      <c r="F10" s="16">
        <v>3.7</v>
      </c>
      <c r="G10" s="16">
        <v>25.5</v>
      </c>
      <c r="H10" s="16">
        <v>143</v>
      </c>
      <c r="I10" s="16">
        <v>0</v>
      </c>
      <c r="J10" s="16">
        <v>0.01</v>
      </c>
      <c r="K10" s="16">
        <v>1.6</v>
      </c>
      <c r="L10" s="16">
        <v>0.04</v>
      </c>
      <c r="M10" s="16">
        <v>0.4</v>
      </c>
      <c r="N10" s="16">
        <v>102.6</v>
      </c>
      <c r="O10" s="16">
        <v>178.4</v>
      </c>
      <c r="P10" s="16">
        <v>1</v>
      </c>
      <c r="Q10" s="16">
        <v>0</v>
      </c>
      <c r="R10" s="16">
        <v>24.8</v>
      </c>
      <c r="S10" s="16">
        <v>1</v>
      </c>
      <c r="U10" s="3"/>
      <c r="V10" s="3"/>
      <c r="W10" s="3"/>
    </row>
    <row r="11" spans="2:23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  <c r="U11" s="3"/>
      <c r="V11" s="3"/>
      <c r="W11" s="3"/>
    </row>
    <row r="12" spans="2:23" x14ac:dyDescent="0.25">
      <c r="B12" s="48" t="s">
        <v>28</v>
      </c>
      <c r="C12" s="49"/>
      <c r="D12" s="50"/>
      <c r="E12" s="16">
        <f>E7+E8+E9+E10+E11</f>
        <v>30.060000000000002</v>
      </c>
      <c r="F12" s="16">
        <f t="shared" ref="F12:S12" si="1">F7+F8+F9+F10+F11</f>
        <v>42.42</v>
      </c>
      <c r="G12" s="16">
        <f t="shared" si="1"/>
        <v>49.79</v>
      </c>
      <c r="H12" s="16">
        <f t="shared" si="1"/>
        <v>631.55714285714271</v>
      </c>
      <c r="I12" s="16">
        <f t="shared" si="1"/>
        <v>0.37542857142857139</v>
      </c>
      <c r="J12" s="16">
        <f t="shared" si="1"/>
        <v>0.47571428571428576</v>
      </c>
      <c r="K12" s="16">
        <f t="shared" si="1"/>
        <v>3.0271428571428571</v>
      </c>
      <c r="L12" s="16">
        <f t="shared" si="1"/>
        <v>0.12214285714285714</v>
      </c>
      <c r="M12" s="16">
        <f t="shared" si="1"/>
        <v>5.741428571428572</v>
      </c>
      <c r="N12" s="16">
        <f t="shared" si="1"/>
        <v>409.28571428571433</v>
      </c>
      <c r="O12" s="16">
        <f t="shared" si="1"/>
        <v>675.2</v>
      </c>
      <c r="P12" s="16">
        <f t="shared" si="1"/>
        <v>3.9765714285714289</v>
      </c>
      <c r="Q12" s="16">
        <f t="shared" si="1"/>
        <v>1.0858571428571429</v>
      </c>
      <c r="R12" s="16">
        <f t="shared" si="1"/>
        <v>80.48571428571428</v>
      </c>
      <c r="S12" s="16">
        <f t="shared" si="1"/>
        <v>3.7311428571428569</v>
      </c>
      <c r="U12" s="3"/>
      <c r="V12" s="3"/>
      <c r="W12" s="3"/>
    </row>
    <row r="13" spans="2:23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3"/>
      <c r="V13" s="3"/>
      <c r="W13" s="3"/>
    </row>
    <row r="14" spans="2:23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  <c r="U14" s="3"/>
      <c r="V14" s="3"/>
      <c r="W14" s="3"/>
    </row>
    <row r="15" spans="2:23" ht="30" x14ac:dyDescent="0.25">
      <c r="B15" s="26">
        <v>12</v>
      </c>
      <c r="C15" s="27" t="s">
        <v>64</v>
      </c>
      <c r="D15" s="26">
        <v>100</v>
      </c>
      <c r="E15" s="22">
        <f>E31*E29/E30</f>
        <v>2.8833333333333333</v>
      </c>
      <c r="F15" s="22">
        <f t="shared" ref="F15:S15" si="2">F31*F29/F30</f>
        <v>6.1833333333333336</v>
      </c>
      <c r="G15" s="22">
        <f t="shared" si="2"/>
        <v>8.0333333333333332</v>
      </c>
      <c r="H15" s="22">
        <f t="shared" si="2"/>
        <v>99.3</v>
      </c>
      <c r="I15" s="22">
        <f t="shared" si="2"/>
        <v>3.3333333333333333E-2</v>
      </c>
      <c r="J15" s="22">
        <f t="shared" si="2"/>
        <v>3.3333333333333333E-2</v>
      </c>
      <c r="K15" s="22">
        <f t="shared" si="2"/>
        <v>38.25</v>
      </c>
      <c r="L15" s="22">
        <f t="shared" si="2"/>
        <v>3.3333333333333333E-2</v>
      </c>
      <c r="M15" s="22">
        <f t="shared" si="2"/>
        <v>1</v>
      </c>
      <c r="N15" s="22">
        <f t="shared" si="2"/>
        <v>25</v>
      </c>
      <c r="O15" s="22">
        <f t="shared" si="2"/>
        <v>16.999999999999996</v>
      </c>
      <c r="P15" s="22">
        <f t="shared" si="2"/>
        <v>0.21666666666666667</v>
      </c>
      <c r="Q15" s="22">
        <f t="shared" si="2"/>
        <v>1.6666666666666668E-3</v>
      </c>
      <c r="R15" s="22">
        <f t="shared" si="2"/>
        <v>11</v>
      </c>
      <c r="S15" s="22">
        <f t="shared" si="2"/>
        <v>1.25</v>
      </c>
      <c r="U15" s="32"/>
      <c r="V15" s="32"/>
      <c r="W15" s="3"/>
    </row>
    <row r="16" spans="2:23" ht="30" x14ac:dyDescent="0.25">
      <c r="B16" s="15">
        <v>113</v>
      </c>
      <c r="C16" s="13" t="s">
        <v>108</v>
      </c>
      <c r="D16" s="15">
        <v>200</v>
      </c>
      <c r="E16" s="16">
        <f>E35*E33/E34</f>
        <v>8.625</v>
      </c>
      <c r="F16" s="16">
        <f t="shared" ref="F16:S16" si="3">F35*F33/F34</f>
        <v>8.6875</v>
      </c>
      <c r="G16" s="16">
        <f t="shared" si="3"/>
        <v>23.45</v>
      </c>
      <c r="H16" s="16">
        <f t="shared" si="3"/>
        <v>200.625</v>
      </c>
      <c r="I16" s="16">
        <f t="shared" si="3"/>
        <v>0.22500000000000001</v>
      </c>
      <c r="J16" s="16">
        <f t="shared" si="3"/>
        <v>0.21249999999999999</v>
      </c>
      <c r="K16" s="16">
        <f t="shared" si="3"/>
        <v>5.25</v>
      </c>
      <c r="L16" s="16">
        <f t="shared" si="3"/>
        <v>1.0249999999999999</v>
      </c>
      <c r="M16" s="16">
        <f t="shared" si="3"/>
        <v>0.375</v>
      </c>
      <c r="N16" s="16">
        <f t="shared" si="3"/>
        <v>43.375</v>
      </c>
      <c r="O16" s="16">
        <f t="shared" si="3"/>
        <v>94.85</v>
      </c>
      <c r="P16" s="16">
        <f t="shared" si="3"/>
        <v>0.125</v>
      </c>
      <c r="Q16" s="16">
        <f t="shared" si="3"/>
        <v>0</v>
      </c>
      <c r="R16" s="16">
        <f t="shared" si="3"/>
        <v>18.125</v>
      </c>
      <c r="S16" s="16">
        <f t="shared" si="3"/>
        <v>1.2375</v>
      </c>
      <c r="U16" s="32"/>
      <c r="V16" s="32"/>
      <c r="W16" s="3"/>
    </row>
    <row r="17" spans="2:23" x14ac:dyDescent="0.25">
      <c r="B17" s="24">
        <v>143</v>
      </c>
      <c r="C17" s="13" t="s">
        <v>107</v>
      </c>
      <c r="D17" s="15">
        <v>100</v>
      </c>
      <c r="E17" s="16">
        <v>8.74</v>
      </c>
      <c r="F17" s="16">
        <v>7.25</v>
      </c>
      <c r="G17" s="16">
        <v>12.46</v>
      </c>
      <c r="H17" s="16">
        <v>150.05000000000001</v>
      </c>
      <c r="I17" s="16">
        <v>6.3E-2</v>
      </c>
      <c r="J17" s="16">
        <v>8.7999999999999995E-2</v>
      </c>
      <c r="K17" s="16">
        <v>1.1000000000000001</v>
      </c>
      <c r="L17" s="16">
        <v>0.19</v>
      </c>
      <c r="M17" s="16">
        <v>0</v>
      </c>
      <c r="N17" s="16">
        <v>51.15</v>
      </c>
      <c r="O17" s="16">
        <v>115.39</v>
      </c>
      <c r="P17" s="16">
        <v>1.1299999999999999</v>
      </c>
      <c r="Q17" s="16">
        <v>105.15</v>
      </c>
      <c r="R17" s="16">
        <v>34.450000000000003</v>
      </c>
      <c r="S17" s="16">
        <v>0.96</v>
      </c>
      <c r="U17" s="3"/>
      <c r="V17" s="3"/>
      <c r="W17" s="3"/>
    </row>
    <row r="18" spans="2:23" ht="25.5" customHeight="1" x14ac:dyDescent="0.25">
      <c r="B18" s="64" t="s">
        <v>65</v>
      </c>
      <c r="C18" s="66" t="s">
        <v>109</v>
      </c>
      <c r="D18" s="15">
        <v>150</v>
      </c>
      <c r="E18" s="15">
        <f>E43*E41/E42</f>
        <v>3.45</v>
      </c>
      <c r="F18" s="15">
        <f t="shared" ref="F18:S18" si="4">F43*F41/F42</f>
        <v>7.8</v>
      </c>
      <c r="G18" s="15">
        <f t="shared" si="4"/>
        <v>19.95</v>
      </c>
      <c r="H18" s="15">
        <f t="shared" si="4"/>
        <v>158.85</v>
      </c>
      <c r="I18" s="15">
        <f t="shared" si="4"/>
        <v>0.10500000000000002</v>
      </c>
      <c r="J18" s="15">
        <f t="shared" si="4"/>
        <v>0.10500000000000002</v>
      </c>
      <c r="K18" s="15">
        <f t="shared" si="4"/>
        <v>8.85</v>
      </c>
      <c r="L18" s="15">
        <f t="shared" si="4"/>
        <v>1.4999999999999999E-2</v>
      </c>
      <c r="M18" s="15">
        <f t="shared" si="4"/>
        <v>1.5</v>
      </c>
      <c r="N18" s="15">
        <f t="shared" si="4"/>
        <v>38.85</v>
      </c>
      <c r="O18" s="15">
        <f t="shared" si="4"/>
        <v>59.85</v>
      </c>
      <c r="P18" s="15">
        <f t="shared" si="4"/>
        <v>0.3</v>
      </c>
      <c r="Q18" s="15">
        <f t="shared" si="4"/>
        <v>4.5000000000000005E-3</v>
      </c>
      <c r="R18" s="15">
        <f t="shared" si="4"/>
        <v>16.95</v>
      </c>
      <c r="S18" s="15">
        <f t="shared" si="4"/>
        <v>0.6</v>
      </c>
      <c r="U18" s="35"/>
      <c r="V18" s="35"/>
      <c r="W18" s="3"/>
    </row>
    <row r="19" spans="2:23" ht="54.75" customHeight="1" x14ac:dyDescent="0.25">
      <c r="B19" s="65"/>
      <c r="C19" s="67"/>
      <c r="D19" s="15">
        <v>100</v>
      </c>
      <c r="E19" s="15">
        <f>E47*E45/E46</f>
        <v>2.2599999999999998</v>
      </c>
      <c r="F19" s="15">
        <f t="shared" ref="F19:S19" si="5">F47*F45/F46</f>
        <v>5.2</v>
      </c>
      <c r="G19" s="15">
        <f t="shared" si="5"/>
        <v>13.34</v>
      </c>
      <c r="H19" s="15">
        <f t="shared" si="5"/>
        <v>105.86</v>
      </c>
      <c r="I19" s="15">
        <f t="shared" si="5"/>
        <v>0.06</v>
      </c>
      <c r="J19" s="15">
        <f t="shared" si="5"/>
        <v>0.06</v>
      </c>
      <c r="K19" s="15">
        <f t="shared" si="5"/>
        <v>5.8666</v>
      </c>
      <c r="L19" s="15">
        <f t="shared" si="5"/>
        <v>0.02</v>
      </c>
      <c r="M19" s="15">
        <f t="shared" si="5"/>
        <v>1</v>
      </c>
      <c r="N19" s="15">
        <f t="shared" si="5"/>
        <v>25.94</v>
      </c>
      <c r="O19" s="15">
        <f t="shared" si="5"/>
        <v>39.86</v>
      </c>
      <c r="P19" s="15">
        <f t="shared" si="5"/>
        <v>0.2</v>
      </c>
      <c r="Q19" s="15">
        <f t="shared" si="5"/>
        <v>3.3999999999999998E-3</v>
      </c>
      <c r="R19" s="15">
        <f t="shared" si="5"/>
        <v>11.34</v>
      </c>
      <c r="S19" s="15">
        <f t="shared" si="5"/>
        <v>0.4</v>
      </c>
      <c r="U19" s="3"/>
      <c r="V19" s="3"/>
      <c r="W19" s="3"/>
    </row>
    <row r="20" spans="2:23" x14ac:dyDescent="0.25">
      <c r="B20" s="15">
        <v>409</v>
      </c>
      <c r="C20" s="20" t="s">
        <v>66</v>
      </c>
      <c r="D20" s="15">
        <v>200</v>
      </c>
      <c r="E20" s="15">
        <v>0.1</v>
      </c>
      <c r="F20" s="15">
        <v>0.1</v>
      </c>
      <c r="G20" s="15">
        <v>15.4</v>
      </c>
      <c r="H20" s="16">
        <v>58.9</v>
      </c>
      <c r="I20" s="16">
        <v>0.01</v>
      </c>
      <c r="J20" s="16">
        <v>0.02</v>
      </c>
      <c r="K20" s="16">
        <v>2.6</v>
      </c>
      <c r="L20" s="16">
        <v>1.7999999999999999E-2</v>
      </c>
      <c r="M20" s="16">
        <v>0.04</v>
      </c>
      <c r="N20" s="16">
        <v>43</v>
      </c>
      <c r="O20" s="16">
        <v>6.8</v>
      </c>
      <c r="P20" s="15">
        <v>0.1</v>
      </c>
      <c r="Q20" s="16">
        <v>1E-3</v>
      </c>
      <c r="R20" s="16">
        <v>4.3</v>
      </c>
      <c r="S20" s="15">
        <v>1.6</v>
      </c>
    </row>
    <row r="21" spans="2:23" x14ac:dyDescent="0.25">
      <c r="B21" s="15" t="s">
        <v>26</v>
      </c>
      <c r="C21" s="1" t="s">
        <v>34</v>
      </c>
      <c r="D21" s="15">
        <v>20</v>
      </c>
      <c r="E21" s="15">
        <v>1.32</v>
      </c>
      <c r="F21" s="15">
        <v>0.24</v>
      </c>
      <c r="G21" s="15">
        <v>6.84</v>
      </c>
      <c r="H21" s="16">
        <v>33.1</v>
      </c>
      <c r="I21" s="15">
        <v>0.04</v>
      </c>
      <c r="J21" s="15">
        <v>0.02</v>
      </c>
      <c r="K21" s="16">
        <v>0</v>
      </c>
      <c r="L21" s="16">
        <v>0</v>
      </c>
      <c r="M21" s="16">
        <v>1.2</v>
      </c>
      <c r="N21" s="16">
        <v>7</v>
      </c>
      <c r="O21" s="16">
        <v>31.6</v>
      </c>
      <c r="P21" s="16">
        <v>0.6</v>
      </c>
      <c r="Q21" s="15">
        <v>0.02</v>
      </c>
      <c r="R21" s="16">
        <v>9.4</v>
      </c>
      <c r="S21" s="15">
        <v>0.78</v>
      </c>
    </row>
    <row r="22" spans="2:23" x14ac:dyDescent="0.25">
      <c r="B22" s="15" t="s">
        <v>26</v>
      </c>
      <c r="C22" s="1" t="s">
        <v>27</v>
      </c>
      <c r="D22" s="15">
        <v>30</v>
      </c>
      <c r="E22" s="15">
        <v>1.52</v>
      </c>
      <c r="F22" s="15">
        <v>0.16</v>
      </c>
      <c r="G22" s="15">
        <v>9.84</v>
      </c>
      <c r="H22" s="15">
        <v>44.4</v>
      </c>
      <c r="I22" s="15">
        <v>0.02</v>
      </c>
      <c r="J22" s="15">
        <v>0.01</v>
      </c>
      <c r="K22" s="15">
        <v>0.44</v>
      </c>
      <c r="L22" s="16">
        <v>0</v>
      </c>
      <c r="M22" s="16">
        <v>0.7</v>
      </c>
      <c r="N22" s="16">
        <v>4</v>
      </c>
      <c r="O22" s="16">
        <v>13</v>
      </c>
      <c r="P22" s="15">
        <v>8.0000000000000002E-3</v>
      </c>
      <c r="Q22" s="15">
        <v>3.0000000000000001E-3</v>
      </c>
      <c r="R22" s="16">
        <v>0</v>
      </c>
      <c r="S22" s="15">
        <v>0.22</v>
      </c>
    </row>
    <row r="23" spans="2:23" x14ac:dyDescent="0.25">
      <c r="B23" s="61" t="s">
        <v>35</v>
      </c>
      <c r="C23" s="62"/>
      <c r="D23" s="63"/>
      <c r="E23" s="16">
        <f>E15+E16+E17+E18+E19+E21+E22</f>
        <v>28.798333333333336</v>
      </c>
      <c r="F23" s="16">
        <f t="shared" ref="F23:S23" si="6">F15+F16+F17+F18+F19+F21+F22</f>
        <v>35.520833333333336</v>
      </c>
      <c r="G23" s="16">
        <f t="shared" si="6"/>
        <v>93.913333333333341</v>
      </c>
      <c r="H23" s="16">
        <f t="shared" si="6"/>
        <v>792.18500000000006</v>
      </c>
      <c r="I23" s="16">
        <f t="shared" si="6"/>
        <v>0.54633333333333345</v>
      </c>
      <c r="J23" s="16">
        <f t="shared" si="6"/>
        <v>0.52883333333333338</v>
      </c>
      <c r="K23" s="16">
        <f t="shared" si="6"/>
        <v>59.756599999999999</v>
      </c>
      <c r="L23" s="16">
        <f t="shared" si="6"/>
        <v>1.2833333333333332</v>
      </c>
      <c r="M23" s="16">
        <f t="shared" si="6"/>
        <v>5.7750000000000004</v>
      </c>
      <c r="N23" s="16">
        <f t="shared" si="6"/>
        <v>195.315</v>
      </c>
      <c r="O23" s="16">
        <f t="shared" si="6"/>
        <v>371.55000000000007</v>
      </c>
      <c r="P23" s="16">
        <f t="shared" si="6"/>
        <v>2.5796666666666668</v>
      </c>
      <c r="Q23" s="16">
        <f t="shared" si="6"/>
        <v>105.18256666666666</v>
      </c>
      <c r="R23" s="16">
        <f t="shared" si="6"/>
        <v>101.26500000000001</v>
      </c>
      <c r="S23" s="16">
        <f t="shared" si="6"/>
        <v>5.4474999999999998</v>
      </c>
    </row>
    <row r="25" spans="2:23" hidden="1" x14ac:dyDescent="0.25">
      <c r="E25" s="32">
        <v>200</v>
      </c>
      <c r="F25" s="32">
        <v>200</v>
      </c>
      <c r="G25" s="32">
        <v>200</v>
      </c>
      <c r="H25" s="32">
        <v>200</v>
      </c>
      <c r="I25" s="32">
        <v>200</v>
      </c>
      <c r="J25" s="32">
        <v>200</v>
      </c>
      <c r="K25" s="32">
        <v>200</v>
      </c>
      <c r="L25" s="32">
        <v>200</v>
      </c>
      <c r="M25" s="32">
        <v>200</v>
      </c>
      <c r="N25" s="32">
        <v>200</v>
      </c>
      <c r="O25" s="32">
        <v>200</v>
      </c>
      <c r="P25" s="32">
        <v>200</v>
      </c>
      <c r="Q25" s="32">
        <v>200</v>
      </c>
      <c r="R25" s="32">
        <v>200</v>
      </c>
      <c r="S25" s="32">
        <v>200</v>
      </c>
    </row>
    <row r="26" spans="2:23" hidden="1" x14ac:dyDescent="0.25">
      <c r="E26" s="32">
        <v>140</v>
      </c>
      <c r="F26" s="32">
        <v>140</v>
      </c>
      <c r="G26" s="32">
        <v>140</v>
      </c>
      <c r="H26" s="32">
        <v>140</v>
      </c>
      <c r="I26" s="32">
        <v>140</v>
      </c>
      <c r="J26" s="32">
        <v>140</v>
      </c>
      <c r="K26" s="32">
        <v>140</v>
      </c>
      <c r="L26" s="32">
        <v>140</v>
      </c>
      <c r="M26" s="32">
        <v>140</v>
      </c>
      <c r="N26" s="32">
        <v>140</v>
      </c>
      <c r="O26" s="32">
        <v>140</v>
      </c>
      <c r="P26" s="32">
        <v>140</v>
      </c>
      <c r="Q26" s="32">
        <v>140</v>
      </c>
      <c r="R26" s="32">
        <v>140</v>
      </c>
      <c r="S26" s="32">
        <v>140</v>
      </c>
    </row>
    <row r="27" spans="2:23" hidden="1" x14ac:dyDescent="0.25">
      <c r="E27">
        <v>14.42</v>
      </c>
      <c r="F27">
        <v>23.8</v>
      </c>
      <c r="G27">
        <v>2.2400000000000002</v>
      </c>
      <c r="H27">
        <v>240</v>
      </c>
      <c r="I27">
        <v>0.12</v>
      </c>
      <c r="J27">
        <v>0.27</v>
      </c>
      <c r="K27">
        <v>0.32</v>
      </c>
      <c r="L27">
        <v>0.04</v>
      </c>
      <c r="M27">
        <v>1.94</v>
      </c>
      <c r="N27">
        <v>131.38</v>
      </c>
      <c r="O27">
        <v>248.5</v>
      </c>
      <c r="P27">
        <v>1.35</v>
      </c>
      <c r="Q27">
        <v>0.03</v>
      </c>
      <c r="R27">
        <v>21.55</v>
      </c>
      <c r="S27">
        <v>1.51</v>
      </c>
    </row>
    <row r="28" spans="2:23" hidden="1" x14ac:dyDescent="0.25"/>
    <row r="29" spans="2:23" hidden="1" x14ac:dyDescent="0.25">
      <c r="E29" s="32">
        <v>100</v>
      </c>
      <c r="F29" s="32">
        <v>100</v>
      </c>
      <c r="G29" s="32">
        <v>100</v>
      </c>
      <c r="H29" s="32">
        <v>100</v>
      </c>
      <c r="I29" s="32">
        <v>100</v>
      </c>
      <c r="J29" s="32">
        <v>100</v>
      </c>
      <c r="K29" s="32">
        <v>100</v>
      </c>
      <c r="L29" s="32">
        <v>100</v>
      </c>
      <c r="M29" s="32">
        <v>100</v>
      </c>
      <c r="N29" s="32">
        <v>100</v>
      </c>
      <c r="O29" s="32">
        <v>100</v>
      </c>
      <c r="P29" s="32">
        <v>100</v>
      </c>
      <c r="Q29" s="32">
        <v>100</v>
      </c>
      <c r="R29" s="32">
        <v>100</v>
      </c>
      <c r="S29" s="32">
        <v>100</v>
      </c>
    </row>
    <row r="30" spans="2:23" hidden="1" x14ac:dyDescent="0.25">
      <c r="E30" s="32">
        <v>60</v>
      </c>
      <c r="F30" s="32">
        <v>60</v>
      </c>
      <c r="G30" s="32">
        <v>60</v>
      </c>
      <c r="H30" s="32">
        <v>60</v>
      </c>
      <c r="I30" s="32">
        <v>60</v>
      </c>
      <c r="J30" s="32">
        <v>60</v>
      </c>
      <c r="K30" s="32">
        <v>60</v>
      </c>
      <c r="L30" s="32">
        <v>60</v>
      </c>
      <c r="M30" s="32">
        <v>60</v>
      </c>
      <c r="N30" s="32">
        <v>60</v>
      </c>
      <c r="O30" s="32">
        <v>60</v>
      </c>
      <c r="P30" s="32">
        <v>60</v>
      </c>
      <c r="Q30" s="32">
        <v>60</v>
      </c>
      <c r="R30" s="32">
        <v>60</v>
      </c>
      <c r="S30" s="32">
        <v>60</v>
      </c>
    </row>
    <row r="31" spans="2:23" hidden="1" x14ac:dyDescent="0.25">
      <c r="E31">
        <v>1.73</v>
      </c>
      <c r="F31">
        <v>3.71</v>
      </c>
      <c r="G31">
        <v>4.82</v>
      </c>
      <c r="H31">
        <v>59.58</v>
      </c>
      <c r="I31">
        <v>0.02</v>
      </c>
      <c r="J31">
        <v>0.02</v>
      </c>
      <c r="K31">
        <v>22.95</v>
      </c>
      <c r="L31">
        <v>0.02</v>
      </c>
      <c r="M31">
        <v>0.6</v>
      </c>
      <c r="N31">
        <v>15</v>
      </c>
      <c r="O31">
        <v>10.199999999999999</v>
      </c>
      <c r="P31">
        <v>0.13</v>
      </c>
      <c r="Q31">
        <v>1E-3</v>
      </c>
      <c r="R31">
        <v>6.6</v>
      </c>
      <c r="S31">
        <v>0.75</v>
      </c>
    </row>
    <row r="32" spans="2:23" hidden="1" x14ac:dyDescent="0.25"/>
    <row r="33" spans="5:19" hidden="1" x14ac:dyDescent="0.25">
      <c r="E33" s="32">
        <v>250</v>
      </c>
      <c r="F33" s="32">
        <v>250</v>
      </c>
      <c r="G33" s="32">
        <v>250</v>
      </c>
      <c r="H33" s="32">
        <v>250</v>
      </c>
      <c r="I33" s="32">
        <v>250</v>
      </c>
      <c r="J33" s="32">
        <v>250</v>
      </c>
      <c r="K33" s="32">
        <v>250</v>
      </c>
      <c r="L33" s="32">
        <v>250</v>
      </c>
      <c r="M33" s="32">
        <v>250</v>
      </c>
      <c r="N33" s="32">
        <v>250</v>
      </c>
      <c r="O33" s="32">
        <v>250</v>
      </c>
      <c r="P33" s="32">
        <v>250</v>
      </c>
      <c r="Q33" s="32">
        <v>250</v>
      </c>
      <c r="R33" s="32">
        <v>250</v>
      </c>
      <c r="S33" s="32">
        <v>250</v>
      </c>
    </row>
    <row r="34" spans="5:19" hidden="1" x14ac:dyDescent="0.25">
      <c r="E34" s="32">
        <v>200</v>
      </c>
      <c r="F34" s="32">
        <v>200</v>
      </c>
      <c r="G34" s="32">
        <v>200</v>
      </c>
      <c r="H34" s="32">
        <v>200</v>
      </c>
      <c r="I34" s="32">
        <v>200</v>
      </c>
      <c r="J34" s="32">
        <v>200</v>
      </c>
      <c r="K34" s="32">
        <v>200</v>
      </c>
      <c r="L34" s="32">
        <v>200</v>
      </c>
      <c r="M34" s="32">
        <v>200</v>
      </c>
      <c r="N34" s="32">
        <v>200</v>
      </c>
      <c r="O34" s="32">
        <v>200</v>
      </c>
      <c r="P34" s="32">
        <v>200</v>
      </c>
      <c r="Q34" s="32">
        <v>200</v>
      </c>
      <c r="R34" s="32">
        <v>200</v>
      </c>
      <c r="S34" s="32">
        <v>200</v>
      </c>
    </row>
    <row r="35" spans="5:19" hidden="1" x14ac:dyDescent="0.25">
      <c r="E35">
        <v>6.9</v>
      </c>
      <c r="F35">
        <v>6.95</v>
      </c>
      <c r="G35">
        <v>18.760000000000002</v>
      </c>
      <c r="H35">
        <v>160.5</v>
      </c>
      <c r="I35">
        <v>0.18</v>
      </c>
      <c r="J35">
        <v>0.17</v>
      </c>
      <c r="K35">
        <v>4.2</v>
      </c>
      <c r="L35">
        <v>0.82</v>
      </c>
      <c r="M35">
        <v>0.3</v>
      </c>
      <c r="N35">
        <v>34.700000000000003</v>
      </c>
      <c r="O35">
        <v>75.88</v>
      </c>
      <c r="P35">
        <v>0.1</v>
      </c>
      <c r="Q35">
        <v>0</v>
      </c>
      <c r="R35">
        <v>14.5</v>
      </c>
      <c r="S35">
        <v>0.99</v>
      </c>
    </row>
    <row r="36" spans="5:19" hidden="1" x14ac:dyDescent="0.25"/>
    <row r="37" spans="5:19" hidden="1" x14ac:dyDescent="0.25">
      <c r="E37" s="3">
        <v>100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</row>
    <row r="38" spans="5:19" hidden="1" x14ac:dyDescent="0.25">
      <c r="E38" s="3">
        <v>80</v>
      </c>
      <c r="F38" s="3">
        <v>80</v>
      </c>
      <c r="G38" s="3">
        <v>80</v>
      </c>
      <c r="H38" s="3">
        <v>80</v>
      </c>
      <c r="I38" s="3">
        <v>80</v>
      </c>
      <c r="J38" s="3">
        <v>80</v>
      </c>
      <c r="K38" s="3">
        <v>80</v>
      </c>
      <c r="L38" s="3">
        <v>80</v>
      </c>
      <c r="M38" s="3">
        <v>80</v>
      </c>
      <c r="N38" s="3">
        <v>80</v>
      </c>
      <c r="O38" s="3">
        <v>80</v>
      </c>
      <c r="P38" s="3">
        <v>80</v>
      </c>
      <c r="Q38" s="3">
        <v>80</v>
      </c>
      <c r="R38" s="3">
        <v>80</v>
      </c>
      <c r="S38" s="3">
        <v>80</v>
      </c>
    </row>
    <row r="39" spans="5:19" hidden="1" x14ac:dyDescent="0.25">
      <c r="E39">
        <v>9.8699999999999992</v>
      </c>
      <c r="F39">
        <v>17.329999999999998</v>
      </c>
      <c r="G39">
        <v>1.07</v>
      </c>
      <c r="H39">
        <v>230.6</v>
      </c>
      <c r="I39">
        <v>0.16800000000000001</v>
      </c>
      <c r="J39">
        <v>0.104</v>
      </c>
      <c r="K39">
        <v>0.3</v>
      </c>
      <c r="L39">
        <v>7.1999999999999998E-3</v>
      </c>
      <c r="M39">
        <v>8.0000000000000002E-3</v>
      </c>
      <c r="N39">
        <v>11.7</v>
      </c>
      <c r="O39">
        <v>131.80000000000001</v>
      </c>
      <c r="P39">
        <v>1.7</v>
      </c>
      <c r="Q39">
        <v>2.4E-2</v>
      </c>
      <c r="R39">
        <v>36.299999999999997</v>
      </c>
      <c r="S39">
        <v>2.04</v>
      </c>
    </row>
    <row r="40" spans="5:19" hidden="1" x14ac:dyDescent="0.25"/>
    <row r="41" spans="5:19" hidden="1" x14ac:dyDescent="0.25">
      <c r="E41" s="35">
        <v>150</v>
      </c>
      <c r="F41" s="35">
        <v>150</v>
      </c>
      <c r="G41" s="35">
        <v>150</v>
      </c>
      <c r="H41" s="35">
        <v>150</v>
      </c>
      <c r="I41" s="35">
        <v>150</v>
      </c>
      <c r="J41" s="35">
        <v>150</v>
      </c>
      <c r="K41" s="35">
        <v>150</v>
      </c>
      <c r="L41" s="35">
        <v>150</v>
      </c>
      <c r="M41" s="35">
        <v>150</v>
      </c>
      <c r="N41" s="35">
        <v>150</v>
      </c>
      <c r="O41" s="35">
        <v>150</v>
      </c>
      <c r="P41" s="35">
        <v>150</v>
      </c>
      <c r="Q41" s="35">
        <v>150</v>
      </c>
      <c r="R41" s="35">
        <v>150</v>
      </c>
      <c r="S41" s="35">
        <v>150</v>
      </c>
    </row>
    <row r="42" spans="5:19" hidden="1" x14ac:dyDescent="0.25">
      <c r="E42" s="35">
        <v>100</v>
      </c>
      <c r="F42" s="35">
        <v>100</v>
      </c>
      <c r="G42" s="35">
        <v>100</v>
      </c>
      <c r="H42" s="35">
        <v>100</v>
      </c>
      <c r="I42" s="35">
        <v>100</v>
      </c>
      <c r="J42" s="35">
        <v>100</v>
      </c>
      <c r="K42" s="35">
        <v>100</v>
      </c>
      <c r="L42" s="35">
        <v>100</v>
      </c>
      <c r="M42" s="35">
        <v>100</v>
      </c>
      <c r="N42" s="35">
        <v>100</v>
      </c>
      <c r="O42" s="35">
        <v>100</v>
      </c>
      <c r="P42" s="35">
        <v>100</v>
      </c>
      <c r="Q42" s="35">
        <v>100</v>
      </c>
      <c r="R42" s="35">
        <v>100</v>
      </c>
      <c r="S42" s="35">
        <v>100</v>
      </c>
    </row>
    <row r="43" spans="5:19" hidden="1" x14ac:dyDescent="0.25">
      <c r="E43">
        <v>2.2999999999999998</v>
      </c>
      <c r="F43">
        <v>5.2</v>
      </c>
      <c r="G43">
        <v>13.3</v>
      </c>
      <c r="H43">
        <v>105.9</v>
      </c>
      <c r="I43">
        <v>7.0000000000000007E-2</v>
      </c>
      <c r="J43">
        <v>7.0000000000000007E-2</v>
      </c>
      <c r="K43">
        <v>5.9</v>
      </c>
      <c r="L43">
        <v>0.01</v>
      </c>
      <c r="M43">
        <v>1</v>
      </c>
      <c r="N43">
        <v>25.9</v>
      </c>
      <c r="O43">
        <v>39.9</v>
      </c>
      <c r="P43">
        <v>0.2</v>
      </c>
      <c r="Q43">
        <v>3.0000000000000001E-3</v>
      </c>
      <c r="R43">
        <v>11.3</v>
      </c>
      <c r="S43">
        <v>0.4</v>
      </c>
    </row>
    <row r="44" spans="5:19" ht="14.25" hidden="1" customHeight="1" x14ac:dyDescent="0.25"/>
    <row r="45" spans="5:19" hidden="1" x14ac:dyDescent="0.25">
      <c r="E45" s="3">
        <v>100</v>
      </c>
      <c r="F45" s="3">
        <v>100</v>
      </c>
      <c r="G45" s="3">
        <v>100</v>
      </c>
      <c r="H45" s="3">
        <v>100</v>
      </c>
      <c r="I45" s="3">
        <v>100</v>
      </c>
      <c r="J45" s="3">
        <v>100</v>
      </c>
      <c r="K45" s="3">
        <v>100</v>
      </c>
      <c r="L45" s="3">
        <v>100</v>
      </c>
      <c r="M45" s="3">
        <v>100</v>
      </c>
      <c r="N45" s="3">
        <v>100</v>
      </c>
      <c r="O45" s="3">
        <v>100</v>
      </c>
      <c r="P45" s="3">
        <v>100</v>
      </c>
      <c r="Q45" s="3">
        <v>100</v>
      </c>
      <c r="R45" s="3">
        <v>100</v>
      </c>
      <c r="S45" s="3">
        <v>100</v>
      </c>
    </row>
    <row r="46" spans="5:19" hidden="1" x14ac:dyDescent="0.25">
      <c r="E46" s="3">
        <v>50</v>
      </c>
      <c r="F46" s="3">
        <v>50</v>
      </c>
      <c r="G46" s="3">
        <v>50</v>
      </c>
      <c r="H46" s="3">
        <v>50</v>
      </c>
      <c r="I46" s="3">
        <v>50</v>
      </c>
      <c r="J46" s="3">
        <v>50</v>
      </c>
      <c r="K46" s="3">
        <v>50</v>
      </c>
      <c r="L46" s="3">
        <v>50</v>
      </c>
      <c r="M46" s="3">
        <v>50</v>
      </c>
      <c r="N46" s="3">
        <v>50</v>
      </c>
      <c r="O46" s="3">
        <v>50</v>
      </c>
      <c r="P46" s="3">
        <v>50</v>
      </c>
      <c r="Q46" s="3">
        <v>50</v>
      </c>
      <c r="R46" s="3">
        <v>50</v>
      </c>
      <c r="S46" s="3">
        <v>50</v>
      </c>
    </row>
    <row r="47" spans="5:19" hidden="1" x14ac:dyDescent="0.25">
      <c r="E47">
        <v>1.1299999999999999</v>
      </c>
      <c r="F47">
        <v>2.6</v>
      </c>
      <c r="G47">
        <v>6.67</v>
      </c>
      <c r="H47">
        <v>52.93</v>
      </c>
      <c r="I47">
        <v>0.03</v>
      </c>
      <c r="J47">
        <v>0.03</v>
      </c>
      <c r="K47">
        <v>2.9333</v>
      </c>
      <c r="L47">
        <v>0.01</v>
      </c>
      <c r="M47">
        <v>0.5</v>
      </c>
      <c r="N47">
        <v>12.97</v>
      </c>
      <c r="O47">
        <v>19.93</v>
      </c>
      <c r="P47">
        <v>0.1</v>
      </c>
      <c r="Q47">
        <v>1.6999999999999999E-3</v>
      </c>
      <c r="R47">
        <v>5.67</v>
      </c>
      <c r="S47">
        <v>0.2</v>
      </c>
    </row>
  </sheetData>
  <mergeCells count="11">
    <mergeCell ref="N3:S3"/>
    <mergeCell ref="B12:D12"/>
    <mergeCell ref="B18:B19"/>
    <mergeCell ref="C18:C19"/>
    <mergeCell ref="B23:D23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1"/>
  <sheetViews>
    <sheetView zoomScale="77" zoomScaleNormal="77" workbookViewId="0">
      <selection activeCell="H7" sqref="H7:H11"/>
    </sheetView>
  </sheetViews>
  <sheetFormatPr defaultRowHeight="15" x14ac:dyDescent="0.25"/>
  <cols>
    <col min="3" max="3" width="35.140625" customWidth="1"/>
  </cols>
  <sheetData>
    <row r="2" spans="2:22" ht="15.75" thickBot="1" x14ac:dyDescent="0.3">
      <c r="C2" t="s">
        <v>95</v>
      </c>
    </row>
    <row r="3" spans="2:22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2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2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2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2" x14ac:dyDescent="0.25">
      <c r="B7" s="15">
        <v>70</v>
      </c>
      <c r="C7" s="20" t="s">
        <v>36</v>
      </c>
      <c r="D7" s="15">
        <v>60</v>
      </c>
      <c r="E7" s="16">
        <v>0.66</v>
      </c>
      <c r="F7" s="16">
        <v>0.12</v>
      </c>
      <c r="G7" s="16">
        <v>2.2799999999999998</v>
      </c>
      <c r="H7" s="16">
        <v>13.2</v>
      </c>
      <c r="I7" s="16">
        <v>5.0000000000000001E-3</v>
      </c>
      <c r="J7" s="16">
        <v>0.02</v>
      </c>
      <c r="K7" s="16">
        <v>3</v>
      </c>
      <c r="L7" s="17">
        <v>4.0000000000000001E-3</v>
      </c>
      <c r="M7" s="16">
        <v>0.03</v>
      </c>
      <c r="N7" s="16">
        <v>6.37</v>
      </c>
      <c r="O7" s="16">
        <v>27.7</v>
      </c>
      <c r="P7" s="16">
        <v>6.4000000000000001E-2</v>
      </c>
      <c r="Q7" s="16">
        <v>1E-3</v>
      </c>
      <c r="R7" s="16">
        <v>6.21</v>
      </c>
      <c r="S7" s="17">
        <v>0.17</v>
      </c>
      <c r="U7" s="3"/>
    </row>
    <row r="8" spans="2:22" ht="30" x14ac:dyDescent="0.25">
      <c r="B8" s="24">
        <v>807</v>
      </c>
      <c r="C8" s="20" t="s">
        <v>84</v>
      </c>
      <c r="D8" s="15">
        <v>100</v>
      </c>
      <c r="E8" s="16">
        <f>E17*E15/E16</f>
        <v>7.625</v>
      </c>
      <c r="F8" s="16">
        <f t="shared" ref="F8:S8" si="0">F17*F15/F16</f>
        <v>4</v>
      </c>
      <c r="G8" s="16">
        <f t="shared" si="0"/>
        <v>9</v>
      </c>
      <c r="H8" s="16">
        <f t="shared" si="0"/>
        <v>102.5</v>
      </c>
      <c r="I8" s="16">
        <f t="shared" si="0"/>
        <v>0.15</v>
      </c>
      <c r="J8" s="16">
        <f t="shared" si="0"/>
        <v>0.21249999999999999</v>
      </c>
      <c r="K8" s="16">
        <f t="shared" si="0"/>
        <v>2.625</v>
      </c>
      <c r="L8" s="16">
        <f t="shared" si="0"/>
        <v>2.5000000000000001E-2</v>
      </c>
      <c r="M8" s="16">
        <f t="shared" si="0"/>
        <v>0.05</v>
      </c>
      <c r="N8" s="16">
        <f t="shared" si="0"/>
        <v>64</v>
      </c>
      <c r="O8" s="16">
        <f t="shared" si="0"/>
        <v>225.05</v>
      </c>
      <c r="P8" s="16">
        <f t="shared" si="0"/>
        <v>2.5937500000000004</v>
      </c>
      <c r="Q8" s="16">
        <f t="shared" si="0"/>
        <v>9.2499999999999999E-2</v>
      </c>
      <c r="R8" s="16">
        <f t="shared" si="0"/>
        <v>36.174999999999997</v>
      </c>
      <c r="S8" s="16">
        <f t="shared" si="0"/>
        <v>2.5374999999999996</v>
      </c>
      <c r="U8" s="32"/>
      <c r="V8" s="32"/>
    </row>
    <row r="9" spans="2:22" ht="30" x14ac:dyDescent="0.25">
      <c r="B9" s="24">
        <v>309</v>
      </c>
      <c r="C9" s="20" t="s">
        <v>54</v>
      </c>
      <c r="D9" s="15">
        <v>180</v>
      </c>
      <c r="E9" s="16">
        <f>E21*E19/E20</f>
        <v>6.84</v>
      </c>
      <c r="F9" s="16">
        <f t="shared" ref="F9:S9" si="1">F21*F19/F20</f>
        <v>4.1159999999999997</v>
      </c>
      <c r="G9" s="16">
        <f t="shared" si="1"/>
        <v>43.740000000000009</v>
      </c>
      <c r="H9" s="16">
        <f t="shared" si="1"/>
        <v>228.48</v>
      </c>
      <c r="I9" s="16">
        <f t="shared" si="1"/>
        <v>0.108</v>
      </c>
      <c r="J9" s="16">
        <f t="shared" si="1"/>
        <v>3.5999999999999997E-2</v>
      </c>
      <c r="K9" s="16">
        <f t="shared" si="1"/>
        <v>0</v>
      </c>
      <c r="L9" s="16">
        <f t="shared" si="1"/>
        <v>3.5999999999999997E-2</v>
      </c>
      <c r="M9" s="16">
        <f t="shared" si="1"/>
        <v>1.5</v>
      </c>
      <c r="N9" s="16">
        <f t="shared" si="1"/>
        <v>15.936</v>
      </c>
      <c r="O9" s="16">
        <f t="shared" si="1"/>
        <v>55.451999999999998</v>
      </c>
      <c r="P9" s="16">
        <f t="shared" si="1"/>
        <v>0.93600000000000005</v>
      </c>
      <c r="Q9" s="16">
        <f t="shared" si="1"/>
        <v>2.3999999999999998E-3</v>
      </c>
      <c r="R9" s="16">
        <f t="shared" si="1"/>
        <v>10.164000000000001</v>
      </c>
      <c r="S9" s="16">
        <f t="shared" si="1"/>
        <v>1.032</v>
      </c>
      <c r="U9" s="32"/>
      <c r="V9" s="32"/>
    </row>
    <row r="10" spans="2:22" x14ac:dyDescent="0.25">
      <c r="B10" s="15">
        <v>303</v>
      </c>
      <c r="C10" s="19" t="s">
        <v>70</v>
      </c>
      <c r="D10" s="15">
        <v>200</v>
      </c>
      <c r="E10" s="16">
        <v>0</v>
      </c>
      <c r="F10" s="16">
        <v>0</v>
      </c>
      <c r="G10" s="16">
        <v>19.96</v>
      </c>
      <c r="H10" s="16">
        <v>75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0.4</v>
      </c>
      <c r="O10" s="16">
        <v>0</v>
      </c>
      <c r="P10" s="16">
        <v>0</v>
      </c>
      <c r="Q10" s="16">
        <v>0</v>
      </c>
      <c r="R10" s="16">
        <v>0</v>
      </c>
      <c r="S10" s="16">
        <v>0.06</v>
      </c>
    </row>
    <row r="11" spans="2:22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</row>
    <row r="12" spans="2:22" x14ac:dyDescent="0.25">
      <c r="B12" s="48" t="s">
        <v>28</v>
      </c>
      <c r="C12" s="49"/>
      <c r="D12" s="50"/>
      <c r="E12" s="16">
        <f>E7+E8+E9+E10+E11</f>
        <v>18.164999999999999</v>
      </c>
      <c r="F12" s="16">
        <f t="shared" ref="F12:S12" si="2">F7+F8+F9+F10+F11</f>
        <v>8.5560000000000009</v>
      </c>
      <c r="G12" s="16">
        <f t="shared" si="2"/>
        <v>94.660000000000025</v>
      </c>
      <c r="H12" s="16">
        <f t="shared" si="2"/>
        <v>507.98</v>
      </c>
      <c r="I12" s="16">
        <f t="shared" si="2"/>
        <v>0.30299999999999999</v>
      </c>
      <c r="J12" s="16">
        <f t="shared" si="2"/>
        <v>0.27849999999999997</v>
      </c>
      <c r="K12" s="16">
        <f t="shared" si="2"/>
        <v>6.5250000000000004</v>
      </c>
      <c r="L12" s="16">
        <f t="shared" si="2"/>
        <v>6.5000000000000002E-2</v>
      </c>
      <c r="M12" s="16">
        <f t="shared" si="2"/>
        <v>2.2800000000000002</v>
      </c>
      <c r="N12" s="16">
        <f t="shared" si="2"/>
        <v>94.706000000000017</v>
      </c>
      <c r="O12" s="16">
        <f t="shared" si="2"/>
        <v>334.202</v>
      </c>
      <c r="P12" s="16">
        <f t="shared" si="2"/>
        <v>3.6017500000000005</v>
      </c>
      <c r="Q12" s="16">
        <f t="shared" si="2"/>
        <v>9.8900000000000002E-2</v>
      </c>
      <c r="R12" s="16">
        <f t="shared" si="2"/>
        <v>52.548999999999999</v>
      </c>
      <c r="S12" s="16">
        <f t="shared" si="2"/>
        <v>4.2394999999999996</v>
      </c>
    </row>
    <row r="15" spans="2:22" hidden="1" x14ac:dyDescent="0.25">
      <c r="E15" s="32">
        <v>100</v>
      </c>
      <c r="F15" s="32">
        <v>100</v>
      </c>
      <c r="G15" s="32">
        <v>100</v>
      </c>
      <c r="H15" s="32">
        <v>100</v>
      </c>
      <c r="I15" s="32">
        <v>100</v>
      </c>
      <c r="J15" s="32">
        <v>100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</row>
    <row r="16" spans="2:22" hidden="1" x14ac:dyDescent="0.25">
      <c r="E16" s="32">
        <v>80</v>
      </c>
      <c r="F16" s="32">
        <v>80</v>
      </c>
      <c r="G16" s="32">
        <v>80</v>
      </c>
      <c r="H16" s="32">
        <v>80</v>
      </c>
      <c r="I16" s="32">
        <v>80</v>
      </c>
      <c r="J16" s="32">
        <v>80</v>
      </c>
      <c r="K16" s="32">
        <v>80</v>
      </c>
      <c r="L16" s="32">
        <v>80</v>
      </c>
      <c r="M16" s="32">
        <v>80</v>
      </c>
      <c r="N16" s="32">
        <v>80</v>
      </c>
      <c r="O16" s="32">
        <v>80</v>
      </c>
      <c r="P16" s="32">
        <v>80</v>
      </c>
      <c r="Q16" s="32">
        <v>80</v>
      </c>
      <c r="R16" s="32">
        <v>80</v>
      </c>
      <c r="S16" s="32">
        <v>80</v>
      </c>
    </row>
    <row r="17" spans="5:19" hidden="1" x14ac:dyDescent="0.25">
      <c r="E17">
        <v>6.1</v>
      </c>
      <c r="F17">
        <v>3.2</v>
      </c>
      <c r="G17">
        <v>7.2</v>
      </c>
      <c r="H17">
        <v>82</v>
      </c>
      <c r="I17">
        <v>0.12</v>
      </c>
      <c r="J17">
        <v>0.17</v>
      </c>
      <c r="K17">
        <v>2.1</v>
      </c>
      <c r="L17">
        <v>0.02</v>
      </c>
      <c r="M17">
        <v>0.04</v>
      </c>
      <c r="N17">
        <v>51.2</v>
      </c>
      <c r="O17">
        <v>180.04</v>
      </c>
      <c r="P17">
        <v>2.0750000000000002</v>
      </c>
      <c r="Q17">
        <v>7.3999999999999996E-2</v>
      </c>
      <c r="R17">
        <v>28.94</v>
      </c>
      <c r="S17">
        <v>2.0299999999999998</v>
      </c>
    </row>
    <row r="18" spans="5:19" hidden="1" x14ac:dyDescent="0.25"/>
    <row r="19" spans="5:19" hidden="1" x14ac:dyDescent="0.25">
      <c r="E19" s="32">
        <v>180</v>
      </c>
      <c r="F19" s="32">
        <v>180</v>
      </c>
      <c r="G19" s="32">
        <v>180</v>
      </c>
      <c r="H19" s="32">
        <v>180</v>
      </c>
      <c r="I19" s="32">
        <v>180</v>
      </c>
      <c r="J19" s="32">
        <v>180</v>
      </c>
      <c r="K19" s="32">
        <v>180</v>
      </c>
      <c r="L19" s="32">
        <v>180</v>
      </c>
      <c r="M19" s="32">
        <v>180</v>
      </c>
      <c r="N19" s="32">
        <v>180</v>
      </c>
      <c r="O19" s="32">
        <v>180</v>
      </c>
      <c r="P19" s="32">
        <v>180</v>
      </c>
      <c r="Q19" s="32">
        <v>180</v>
      </c>
      <c r="R19" s="32">
        <v>180</v>
      </c>
      <c r="S19" s="32">
        <v>180</v>
      </c>
    </row>
    <row r="20" spans="5:19" hidden="1" x14ac:dyDescent="0.25">
      <c r="E20" s="32">
        <v>150</v>
      </c>
      <c r="F20" s="32">
        <v>150</v>
      </c>
      <c r="G20" s="32">
        <v>150</v>
      </c>
      <c r="H20" s="32">
        <v>150</v>
      </c>
      <c r="I20" s="32">
        <v>150</v>
      </c>
      <c r="J20" s="32">
        <v>150</v>
      </c>
      <c r="K20" s="32">
        <v>150</v>
      </c>
      <c r="L20" s="32">
        <v>150</v>
      </c>
      <c r="M20" s="32">
        <v>150</v>
      </c>
      <c r="N20" s="32">
        <v>150</v>
      </c>
      <c r="O20" s="32">
        <v>150</v>
      </c>
      <c r="P20" s="32">
        <v>150</v>
      </c>
      <c r="Q20" s="32">
        <v>150</v>
      </c>
      <c r="R20" s="32">
        <v>150</v>
      </c>
      <c r="S20" s="32">
        <v>150</v>
      </c>
    </row>
    <row r="21" spans="5:19" hidden="1" x14ac:dyDescent="0.25">
      <c r="E21">
        <v>5.7</v>
      </c>
      <c r="F21">
        <v>3.43</v>
      </c>
      <c r="G21">
        <v>36.450000000000003</v>
      </c>
      <c r="H21">
        <v>190.4</v>
      </c>
      <c r="I21">
        <v>0.09</v>
      </c>
      <c r="J21">
        <v>0.03</v>
      </c>
      <c r="K21">
        <v>0</v>
      </c>
      <c r="L21">
        <v>0.03</v>
      </c>
      <c r="M21">
        <v>1.25</v>
      </c>
      <c r="N21">
        <v>13.28</v>
      </c>
      <c r="O21">
        <v>46.21</v>
      </c>
      <c r="P21">
        <v>0.78</v>
      </c>
      <c r="Q21">
        <v>2E-3</v>
      </c>
      <c r="R21">
        <v>8.4700000000000006</v>
      </c>
      <c r="S21">
        <v>0.86</v>
      </c>
    </row>
  </sheetData>
  <mergeCells count="8">
    <mergeCell ref="N3:S3"/>
    <mergeCell ref="B12:D12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43"/>
  <sheetViews>
    <sheetView zoomScale="70" zoomScaleNormal="70" workbookViewId="0">
      <selection activeCell="H15" sqref="H15:H22"/>
    </sheetView>
  </sheetViews>
  <sheetFormatPr defaultRowHeight="15" x14ac:dyDescent="0.25"/>
  <cols>
    <col min="3" max="3" width="25.42578125" customWidth="1"/>
  </cols>
  <sheetData>
    <row r="2" spans="2:22" ht="15.75" thickBot="1" x14ac:dyDescent="0.3">
      <c r="C2" t="s">
        <v>96</v>
      </c>
    </row>
    <row r="3" spans="2:22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4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2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5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2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2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2" x14ac:dyDescent="0.25">
      <c r="B7" s="15">
        <v>338</v>
      </c>
      <c r="C7" s="20" t="s">
        <v>67</v>
      </c>
      <c r="D7" s="15">
        <v>100</v>
      </c>
      <c r="E7" s="16">
        <v>0.4</v>
      </c>
      <c r="F7" s="16">
        <v>0.4</v>
      </c>
      <c r="G7" s="16">
        <v>10</v>
      </c>
      <c r="H7" s="16">
        <v>42.7</v>
      </c>
      <c r="I7" s="16">
        <v>0.04</v>
      </c>
      <c r="J7" s="16">
        <v>0.02</v>
      </c>
      <c r="K7" s="16">
        <v>10</v>
      </c>
      <c r="L7" s="17">
        <v>0</v>
      </c>
      <c r="M7" s="16">
        <v>0.2</v>
      </c>
      <c r="N7" s="16">
        <v>16</v>
      </c>
      <c r="O7" s="16">
        <v>11</v>
      </c>
      <c r="P7" s="16">
        <v>0</v>
      </c>
      <c r="Q7" s="16">
        <v>0</v>
      </c>
      <c r="R7" s="16">
        <v>9</v>
      </c>
      <c r="S7" s="17">
        <v>2.2000000000000002</v>
      </c>
    </row>
    <row r="8" spans="2:22" ht="30" x14ac:dyDescent="0.25">
      <c r="B8" s="18" t="s">
        <v>68</v>
      </c>
      <c r="C8" s="20" t="s">
        <v>69</v>
      </c>
      <c r="D8" s="15">
        <v>100</v>
      </c>
      <c r="E8" s="16">
        <f>E28*E26/E27</f>
        <v>8.7249999999999996</v>
      </c>
      <c r="F8" s="16">
        <f t="shared" ref="F8:S8" si="0">F28*F26/F27</f>
        <v>8.6</v>
      </c>
      <c r="G8" s="16">
        <f t="shared" si="0"/>
        <v>10.349999999999998</v>
      </c>
      <c r="H8" s="16">
        <f t="shared" si="0"/>
        <v>155.5</v>
      </c>
      <c r="I8" s="16">
        <f t="shared" si="0"/>
        <v>8.7500000000000008E-2</v>
      </c>
      <c r="J8" s="16">
        <f t="shared" si="0"/>
        <v>0.15</v>
      </c>
      <c r="K8" s="16">
        <f t="shared" si="0"/>
        <v>0.78749999999999998</v>
      </c>
      <c r="L8" s="16">
        <f t="shared" si="0"/>
        <v>2.5000000000000001E-2</v>
      </c>
      <c r="M8" s="16">
        <f t="shared" si="0"/>
        <v>2.5000000000000001E-2</v>
      </c>
      <c r="N8" s="16">
        <f t="shared" si="0"/>
        <v>35.537500000000001</v>
      </c>
      <c r="O8" s="16">
        <f t="shared" si="0"/>
        <v>139.125</v>
      </c>
      <c r="P8" s="16">
        <f t="shared" si="0"/>
        <v>1.8125</v>
      </c>
      <c r="Q8" s="16">
        <f t="shared" si="0"/>
        <v>0.1</v>
      </c>
      <c r="R8" s="16">
        <f t="shared" si="0"/>
        <v>18.962499999999999</v>
      </c>
      <c r="S8" s="16">
        <f t="shared" si="0"/>
        <v>1.7749999999999999</v>
      </c>
      <c r="U8" s="32"/>
      <c r="V8" s="32"/>
    </row>
    <row r="9" spans="2:22" ht="30" x14ac:dyDescent="0.25">
      <c r="B9" s="24">
        <v>302</v>
      </c>
      <c r="C9" s="20" t="s">
        <v>32</v>
      </c>
      <c r="D9" s="15">
        <v>180</v>
      </c>
      <c r="E9" s="16">
        <f>E32*E30/E31</f>
        <v>7.8840000000000012</v>
      </c>
      <c r="F9" s="16">
        <f t="shared" ref="F9:S9" si="1">F32*F30/F31</f>
        <v>5.0280000000000005</v>
      </c>
      <c r="G9" s="16">
        <f t="shared" si="1"/>
        <v>38.783999999999999</v>
      </c>
      <c r="H9" s="16">
        <f t="shared" si="1"/>
        <v>222.24</v>
      </c>
      <c r="I9" s="16">
        <f t="shared" si="1"/>
        <v>7.1999999999999995E-2</v>
      </c>
      <c r="J9" s="16">
        <f t="shared" si="1"/>
        <v>3.5999999999999997E-2</v>
      </c>
      <c r="K9" s="16">
        <f t="shared" si="1"/>
        <v>0</v>
      </c>
      <c r="L9" s="16">
        <f t="shared" si="1"/>
        <v>3.5999999999999997E-2</v>
      </c>
      <c r="M9" s="16">
        <f t="shared" si="1"/>
        <v>3.0599999999999996</v>
      </c>
      <c r="N9" s="16">
        <f t="shared" si="1"/>
        <v>21.744000000000003</v>
      </c>
      <c r="O9" s="16">
        <f t="shared" si="1"/>
        <v>188.43600000000001</v>
      </c>
      <c r="P9" s="16">
        <f t="shared" si="1"/>
        <v>1.0679999999999998</v>
      </c>
      <c r="Q9" s="16">
        <f t="shared" si="1"/>
        <v>1.56E-3</v>
      </c>
      <c r="R9" s="16">
        <f t="shared" si="1"/>
        <v>125.34</v>
      </c>
      <c r="S9" s="16">
        <f t="shared" si="1"/>
        <v>4.26</v>
      </c>
      <c r="U9" s="32"/>
      <c r="V9" s="32"/>
    </row>
    <row r="10" spans="2:22" x14ac:dyDescent="0.25">
      <c r="B10" s="15">
        <v>379</v>
      </c>
      <c r="C10" s="19" t="s">
        <v>70</v>
      </c>
      <c r="D10" s="15">
        <v>200</v>
      </c>
      <c r="E10" s="16">
        <v>2.8</v>
      </c>
      <c r="F10" s="16">
        <v>3.2</v>
      </c>
      <c r="G10" s="16">
        <v>24.66</v>
      </c>
      <c r="H10" s="16">
        <v>132.47999999999999</v>
      </c>
      <c r="I10" s="16">
        <v>0.04</v>
      </c>
      <c r="J10" s="16">
        <v>0.15</v>
      </c>
      <c r="K10" s="16">
        <v>1.3</v>
      </c>
      <c r="L10" s="16">
        <v>0.03</v>
      </c>
      <c r="M10" s="16">
        <v>0.06</v>
      </c>
      <c r="N10" s="16">
        <v>120.4</v>
      </c>
      <c r="O10" s="16">
        <v>90</v>
      </c>
      <c r="P10" s="16">
        <v>1.1000000000000001</v>
      </c>
      <c r="Q10" s="16">
        <v>0.01</v>
      </c>
      <c r="R10" s="16">
        <v>14</v>
      </c>
      <c r="S10" s="16">
        <v>0.12</v>
      </c>
      <c r="U10" s="3"/>
      <c r="V10" s="3"/>
    </row>
    <row r="11" spans="2:22" x14ac:dyDescent="0.25">
      <c r="B11" s="15" t="s">
        <v>26</v>
      </c>
      <c r="C11" s="19" t="s">
        <v>27</v>
      </c>
      <c r="D11" s="15">
        <v>40</v>
      </c>
      <c r="E11" s="16">
        <v>3.04</v>
      </c>
      <c r="F11" s="16">
        <v>0.32</v>
      </c>
      <c r="G11" s="16">
        <v>19.68</v>
      </c>
      <c r="H11" s="16">
        <v>88.8</v>
      </c>
      <c r="I11" s="16">
        <v>0.04</v>
      </c>
      <c r="J11" s="16">
        <v>0.01</v>
      </c>
      <c r="K11" s="16">
        <v>0.9</v>
      </c>
      <c r="L11" s="16">
        <v>0</v>
      </c>
      <c r="M11" s="16">
        <v>0.7</v>
      </c>
      <c r="N11" s="16">
        <v>8</v>
      </c>
      <c r="O11" s="16">
        <v>26</v>
      </c>
      <c r="P11" s="17">
        <v>8.0000000000000002E-3</v>
      </c>
      <c r="Q11" s="17">
        <v>3.0000000000000001E-3</v>
      </c>
      <c r="R11" s="16">
        <v>0</v>
      </c>
      <c r="S11" s="16">
        <v>0.44</v>
      </c>
      <c r="U11" s="3"/>
      <c r="V11" s="3"/>
    </row>
    <row r="12" spans="2:22" x14ac:dyDescent="0.25">
      <c r="B12" s="48" t="s">
        <v>28</v>
      </c>
      <c r="C12" s="49"/>
      <c r="D12" s="50"/>
      <c r="E12" s="16">
        <f>E7+E8+E9+E10+E11</f>
        <v>22.849</v>
      </c>
      <c r="F12" s="16">
        <f t="shared" ref="F12:S12" si="2">F7+F8+F9+F10+F11</f>
        <v>17.548000000000002</v>
      </c>
      <c r="G12" s="16">
        <f t="shared" si="2"/>
        <v>103.47399999999999</v>
      </c>
      <c r="H12" s="16">
        <f t="shared" si="2"/>
        <v>641.71999999999991</v>
      </c>
      <c r="I12" s="16">
        <f t="shared" si="2"/>
        <v>0.27950000000000003</v>
      </c>
      <c r="J12" s="16">
        <f t="shared" si="2"/>
        <v>0.36599999999999999</v>
      </c>
      <c r="K12" s="16">
        <f t="shared" si="2"/>
        <v>12.987500000000001</v>
      </c>
      <c r="L12" s="16">
        <f t="shared" si="2"/>
        <v>9.0999999999999998E-2</v>
      </c>
      <c r="M12" s="16">
        <f t="shared" si="2"/>
        <v>4.0449999999999999</v>
      </c>
      <c r="N12" s="16">
        <f t="shared" si="2"/>
        <v>201.68150000000003</v>
      </c>
      <c r="O12" s="16">
        <f t="shared" si="2"/>
        <v>454.56100000000004</v>
      </c>
      <c r="P12" s="16">
        <f t="shared" si="2"/>
        <v>3.9884999999999997</v>
      </c>
      <c r="Q12" s="16">
        <f t="shared" si="2"/>
        <v>0.11456000000000001</v>
      </c>
      <c r="R12" s="16">
        <f t="shared" si="2"/>
        <v>167.30250000000001</v>
      </c>
      <c r="S12" s="16">
        <f t="shared" si="2"/>
        <v>8.7949999999999982</v>
      </c>
      <c r="U12" s="3"/>
      <c r="V12" s="3"/>
    </row>
    <row r="13" spans="2:22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U13" s="3"/>
      <c r="V13" s="3"/>
    </row>
    <row r="14" spans="2:22" x14ac:dyDescent="0.25">
      <c r="B14" s="4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2"/>
      <c r="U14" s="3"/>
      <c r="V14" s="3"/>
    </row>
    <row r="15" spans="2:22" ht="30" x14ac:dyDescent="0.25">
      <c r="B15" s="26">
        <v>53</v>
      </c>
      <c r="C15" s="27" t="s">
        <v>71</v>
      </c>
      <c r="D15" s="26">
        <v>100</v>
      </c>
      <c r="E15" s="22">
        <f>E36*E34/E35</f>
        <v>1.65</v>
      </c>
      <c r="F15" s="22">
        <f t="shared" ref="F15:S15" si="3">F36*F34/F35</f>
        <v>4.1166666666666671</v>
      </c>
      <c r="G15" s="22">
        <f t="shared" si="3"/>
        <v>7.2833333333333332</v>
      </c>
      <c r="H15" s="22">
        <f t="shared" si="3"/>
        <v>72.900000000000006</v>
      </c>
      <c r="I15" s="22">
        <f t="shared" si="3"/>
        <v>1.6666666666666666E-2</v>
      </c>
      <c r="J15" s="22">
        <f t="shared" si="3"/>
        <v>6.6666666666666666E-2</v>
      </c>
      <c r="K15" s="22">
        <f t="shared" si="3"/>
        <v>22.666666666666668</v>
      </c>
      <c r="L15" s="22">
        <f t="shared" si="3"/>
        <v>0.16666666666666666</v>
      </c>
      <c r="M15" s="22">
        <f t="shared" si="3"/>
        <v>0.83333333333333337</v>
      </c>
      <c r="N15" s="22">
        <f t="shared" si="3"/>
        <v>36.333333333333336</v>
      </c>
      <c r="O15" s="22">
        <f t="shared" si="3"/>
        <v>26</v>
      </c>
      <c r="P15" s="22">
        <f t="shared" si="3"/>
        <v>0.5</v>
      </c>
      <c r="Q15" s="22">
        <f t="shared" si="3"/>
        <v>3.3333333333333333E-2</v>
      </c>
      <c r="R15" s="22">
        <f t="shared" si="3"/>
        <v>16.833333333333332</v>
      </c>
      <c r="S15" s="22">
        <f t="shared" si="3"/>
        <v>1.1666666666666667</v>
      </c>
      <c r="U15" s="32"/>
      <c r="V15" s="32"/>
    </row>
    <row r="16" spans="2:22" ht="30" x14ac:dyDescent="0.25">
      <c r="B16" s="15">
        <v>113</v>
      </c>
      <c r="C16" s="13" t="s">
        <v>72</v>
      </c>
      <c r="D16" s="15">
        <v>250</v>
      </c>
      <c r="E16" s="16">
        <f>E40*E38/E39</f>
        <v>2.2124999999999999</v>
      </c>
      <c r="F16" s="16">
        <f t="shared" ref="F16:S16" si="4">F40*F38/F39</f>
        <v>3.3125</v>
      </c>
      <c r="G16" s="16">
        <f t="shared" si="4"/>
        <v>15.925000000000001</v>
      </c>
      <c r="H16" s="16">
        <f t="shared" si="4"/>
        <v>98.387500000000003</v>
      </c>
      <c r="I16" s="16">
        <f t="shared" si="4"/>
        <v>6.25E-2</v>
      </c>
      <c r="J16" s="16">
        <f t="shared" si="4"/>
        <v>6.25E-2</v>
      </c>
      <c r="K16" s="16">
        <f t="shared" si="4"/>
        <v>23.75</v>
      </c>
      <c r="L16" s="16">
        <f t="shared" si="4"/>
        <v>0.92500000000000004</v>
      </c>
      <c r="M16" s="16">
        <f t="shared" si="4"/>
        <v>0.125</v>
      </c>
      <c r="N16" s="16">
        <f t="shared" si="4"/>
        <v>53.887500000000003</v>
      </c>
      <c r="O16" s="16">
        <f t="shared" si="4"/>
        <v>60.9375</v>
      </c>
      <c r="P16" s="16">
        <f t="shared" si="4"/>
        <v>1.625</v>
      </c>
      <c r="Q16" s="16">
        <f t="shared" si="4"/>
        <v>3.7499999999999999E-3</v>
      </c>
      <c r="R16" s="16">
        <f t="shared" si="4"/>
        <v>28.05</v>
      </c>
      <c r="S16" s="16">
        <f t="shared" si="4"/>
        <v>1</v>
      </c>
      <c r="U16" s="32"/>
      <c r="V16" s="32"/>
    </row>
    <row r="17" spans="2:22" ht="30" x14ac:dyDescent="0.25">
      <c r="B17" s="24">
        <v>278</v>
      </c>
      <c r="C17" s="13" t="s">
        <v>53</v>
      </c>
      <c r="D17" s="15" t="s">
        <v>106</v>
      </c>
      <c r="E17" s="16">
        <v>9.8249999999999993</v>
      </c>
      <c r="F17" s="16">
        <v>9.9749999999999996</v>
      </c>
      <c r="G17" s="16">
        <v>11.65</v>
      </c>
      <c r="H17" s="16">
        <v>176.125</v>
      </c>
      <c r="I17" s="17">
        <v>0.2</v>
      </c>
      <c r="J17" s="17">
        <v>0.16250000000000001</v>
      </c>
      <c r="K17" s="16">
        <v>0.375</v>
      </c>
      <c r="L17" s="25">
        <v>1.125E-2</v>
      </c>
      <c r="M17" s="17">
        <v>1.2500000000000001E-2</v>
      </c>
      <c r="N17" s="16">
        <v>15.8125</v>
      </c>
      <c r="O17" s="16">
        <v>173.18750000000003</v>
      </c>
      <c r="P17" s="17">
        <v>2.4874999999999998</v>
      </c>
      <c r="Q17" s="16">
        <v>3.7499999999999999E-2</v>
      </c>
      <c r="R17" s="16">
        <v>25.362500000000001</v>
      </c>
      <c r="S17" s="17">
        <v>2.1625000000000001</v>
      </c>
      <c r="U17" s="3"/>
      <c r="V17" s="3"/>
    </row>
    <row r="18" spans="2:22" ht="30" x14ac:dyDescent="0.25">
      <c r="B18" s="15">
        <v>309</v>
      </c>
      <c r="C18" s="13" t="s">
        <v>54</v>
      </c>
      <c r="D18" s="15">
        <v>150</v>
      </c>
      <c r="E18" s="16">
        <v>5.7</v>
      </c>
      <c r="F18" s="16">
        <v>3.43</v>
      </c>
      <c r="G18" s="16">
        <v>36.450000000000003</v>
      </c>
      <c r="H18" s="16">
        <v>190.4</v>
      </c>
      <c r="I18" s="15">
        <v>0.09</v>
      </c>
      <c r="J18" s="15">
        <v>0.03</v>
      </c>
      <c r="K18" s="16">
        <v>0</v>
      </c>
      <c r="L18" s="16">
        <v>0.03</v>
      </c>
      <c r="M18" s="16">
        <v>1.25</v>
      </c>
      <c r="N18" s="16">
        <v>13.28</v>
      </c>
      <c r="O18" s="16">
        <v>46.21</v>
      </c>
      <c r="P18" s="16">
        <v>0.78</v>
      </c>
      <c r="Q18" s="16">
        <v>2E-3</v>
      </c>
      <c r="R18" s="16">
        <v>8.4700000000000006</v>
      </c>
      <c r="S18" s="15">
        <v>0.86</v>
      </c>
    </row>
    <row r="19" spans="2:22" x14ac:dyDescent="0.25">
      <c r="B19" s="26">
        <v>389</v>
      </c>
      <c r="C19" s="27" t="s">
        <v>51</v>
      </c>
      <c r="D19" s="15">
        <v>200</v>
      </c>
      <c r="E19" s="15">
        <v>1</v>
      </c>
      <c r="F19" s="15">
        <v>0.2</v>
      </c>
      <c r="G19" s="15">
        <v>20.2</v>
      </c>
      <c r="H19" s="16">
        <v>82</v>
      </c>
      <c r="I19" s="16">
        <v>0.08</v>
      </c>
      <c r="J19" s="16">
        <v>0.08</v>
      </c>
      <c r="K19" s="16">
        <v>4</v>
      </c>
      <c r="L19" s="16">
        <v>0</v>
      </c>
      <c r="M19" s="16">
        <v>0</v>
      </c>
      <c r="N19" s="16">
        <v>31.1</v>
      </c>
      <c r="O19" s="16">
        <v>18</v>
      </c>
      <c r="P19" s="15">
        <v>0</v>
      </c>
      <c r="Q19" s="16">
        <v>0</v>
      </c>
      <c r="R19" s="16">
        <v>8</v>
      </c>
      <c r="S19" s="15">
        <v>0.72</v>
      </c>
    </row>
    <row r="20" spans="2:22" hidden="1" x14ac:dyDescent="0.25">
      <c r="B20" s="15"/>
      <c r="C20" s="20"/>
      <c r="D20" s="15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/>
      <c r="P20" s="15"/>
      <c r="Q20" s="16"/>
      <c r="R20" s="16"/>
      <c r="S20" s="15"/>
    </row>
    <row r="21" spans="2:22" x14ac:dyDescent="0.25">
      <c r="B21" s="15" t="s">
        <v>26</v>
      </c>
      <c r="C21" s="1" t="s">
        <v>34</v>
      </c>
      <c r="D21" s="15">
        <v>20</v>
      </c>
      <c r="E21" s="15">
        <v>1.32</v>
      </c>
      <c r="F21" s="15">
        <v>0.24</v>
      </c>
      <c r="G21" s="15">
        <v>6.84</v>
      </c>
      <c r="H21" s="16">
        <v>33.1</v>
      </c>
      <c r="I21" s="15">
        <v>0.04</v>
      </c>
      <c r="J21" s="15">
        <v>0.02</v>
      </c>
      <c r="K21" s="16">
        <v>0</v>
      </c>
      <c r="L21" s="16">
        <v>0</v>
      </c>
      <c r="M21" s="16">
        <v>1.2</v>
      </c>
      <c r="N21" s="16">
        <v>7</v>
      </c>
      <c r="O21" s="16">
        <v>31.6</v>
      </c>
      <c r="P21" s="16">
        <v>0.6</v>
      </c>
      <c r="Q21" s="15">
        <v>0.02</v>
      </c>
      <c r="R21" s="16">
        <v>9.4</v>
      </c>
      <c r="S21" s="15">
        <v>0.78</v>
      </c>
    </row>
    <row r="22" spans="2:22" x14ac:dyDescent="0.25">
      <c r="B22" s="15" t="s">
        <v>26</v>
      </c>
      <c r="C22" s="1" t="s">
        <v>27</v>
      </c>
      <c r="D22" s="15">
        <v>30</v>
      </c>
      <c r="E22" s="15">
        <v>1.52</v>
      </c>
      <c r="F22" s="15">
        <v>0.16</v>
      </c>
      <c r="G22" s="15">
        <v>9.84</v>
      </c>
      <c r="H22" s="15">
        <v>44.4</v>
      </c>
      <c r="I22" s="15">
        <v>0.02</v>
      </c>
      <c r="J22" s="15">
        <v>0.01</v>
      </c>
      <c r="K22" s="15">
        <v>0.44</v>
      </c>
      <c r="L22" s="16">
        <v>0</v>
      </c>
      <c r="M22" s="16">
        <v>0.7</v>
      </c>
      <c r="N22" s="16">
        <v>4</v>
      </c>
      <c r="O22" s="16">
        <v>13</v>
      </c>
      <c r="P22" s="15">
        <v>8.0000000000000002E-3</v>
      </c>
      <c r="Q22" s="15">
        <v>3.0000000000000001E-3</v>
      </c>
      <c r="R22" s="16">
        <v>0</v>
      </c>
      <c r="S22" s="15">
        <v>0.22</v>
      </c>
    </row>
    <row r="23" spans="2:22" x14ac:dyDescent="0.25">
      <c r="B23" s="61" t="s">
        <v>35</v>
      </c>
      <c r="C23" s="62"/>
      <c r="D23" s="63"/>
      <c r="E23" s="16">
        <f>E15+E16+E17+E18+E19+E21+E22</f>
        <v>23.227499999999999</v>
      </c>
      <c r="F23" s="16">
        <f t="shared" ref="F23:S23" si="5">F15+F16+F17+F18+F19+F21+F22</f>
        <v>21.434166666666666</v>
      </c>
      <c r="G23" s="16">
        <f t="shared" si="5"/>
        <v>108.18833333333335</v>
      </c>
      <c r="H23" s="16">
        <f t="shared" si="5"/>
        <v>697.3125</v>
      </c>
      <c r="I23" s="16">
        <f t="shared" si="5"/>
        <v>0.50916666666666666</v>
      </c>
      <c r="J23" s="16">
        <f t="shared" si="5"/>
        <v>0.4316666666666667</v>
      </c>
      <c r="K23" s="16">
        <f t="shared" si="5"/>
        <v>51.231666666666669</v>
      </c>
      <c r="L23" s="16">
        <f t="shared" si="5"/>
        <v>1.1329166666666668</v>
      </c>
      <c r="M23" s="16">
        <f t="shared" si="5"/>
        <v>4.1208333333333336</v>
      </c>
      <c r="N23" s="16">
        <f t="shared" si="5"/>
        <v>161.41333333333333</v>
      </c>
      <c r="O23" s="16">
        <f t="shared" si="5"/>
        <v>368.935</v>
      </c>
      <c r="P23" s="16">
        <f t="shared" si="5"/>
        <v>6.0004999999999997</v>
      </c>
      <c r="Q23" s="16">
        <f t="shared" si="5"/>
        <v>9.9583333333333343E-2</v>
      </c>
      <c r="R23" s="16">
        <f t="shared" si="5"/>
        <v>96.115833333333342</v>
      </c>
      <c r="S23" s="16">
        <f t="shared" si="5"/>
        <v>6.9091666666666676</v>
      </c>
    </row>
    <row r="26" spans="2:22" hidden="1" x14ac:dyDescent="0.25">
      <c r="E26" s="32">
        <v>100</v>
      </c>
      <c r="F26" s="32">
        <v>100</v>
      </c>
      <c r="G26" s="32">
        <v>100</v>
      </c>
      <c r="H26" s="32">
        <v>100</v>
      </c>
      <c r="I26" s="32">
        <v>100</v>
      </c>
      <c r="J26" s="32">
        <v>100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</row>
    <row r="27" spans="2:22" hidden="1" x14ac:dyDescent="0.25">
      <c r="E27" s="32">
        <v>80</v>
      </c>
      <c r="F27" s="32">
        <v>80</v>
      </c>
      <c r="G27" s="32">
        <v>80</v>
      </c>
      <c r="H27" s="32">
        <v>80</v>
      </c>
      <c r="I27" s="32">
        <v>80</v>
      </c>
      <c r="J27" s="32">
        <v>80</v>
      </c>
      <c r="K27" s="32">
        <v>80</v>
      </c>
      <c r="L27" s="32">
        <v>80</v>
      </c>
      <c r="M27" s="32">
        <v>80</v>
      </c>
      <c r="N27" s="32">
        <v>80</v>
      </c>
      <c r="O27" s="32">
        <v>80</v>
      </c>
      <c r="P27" s="32">
        <v>80</v>
      </c>
      <c r="Q27" s="32">
        <v>80</v>
      </c>
      <c r="R27" s="32">
        <v>80</v>
      </c>
      <c r="S27" s="32">
        <v>80</v>
      </c>
    </row>
    <row r="28" spans="2:22" hidden="1" x14ac:dyDescent="0.25">
      <c r="E28">
        <v>6.98</v>
      </c>
      <c r="F28">
        <v>6.88</v>
      </c>
      <c r="G28">
        <v>8.2799999999999994</v>
      </c>
      <c r="H28">
        <v>124.4</v>
      </c>
      <c r="I28">
        <v>7.0000000000000007E-2</v>
      </c>
      <c r="J28">
        <v>0.12</v>
      </c>
      <c r="K28">
        <v>0.63</v>
      </c>
      <c r="L28">
        <v>0.02</v>
      </c>
      <c r="M28">
        <v>0.02</v>
      </c>
      <c r="N28">
        <v>28.43</v>
      </c>
      <c r="O28">
        <v>111.3</v>
      </c>
      <c r="P28">
        <v>1.45</v>
      </c>
      <c r="Q28">
        <v>0.08</v>
      </c>
      <c r="R28">
        <v>15.17</v>
      </c>
      <c r="S28">
        <v>1.42</v>
      </c>
    </row>
    <row r="29" spans="2:22" hidden="1" x14ac:dyDescent="0.25"/>
    <row r="30" spans="2:22" hidden="1" x14ac:dyDescent="0.25">
      <c r="E30" s="32">
        <v>180</v>
      </c>
      <c r="F30" s="32">
        <v>180</v>
      </c>
      <c r="G30" s="32">
        <v>180</v>
      </c>
      <c r="H30" s="32">
        <v>180</v>
      </c>
      <c r="I30" s="32">
        <v>180</v>
      </c>
      <c r="J30" s="32">
        <v>180</v>
      </c>
      <c r="K30" s="32">
        <v>180</v>
      </c>
      <c r="L30" s="32">
        <v>180</v>
      </c>
      <c r="M30" s="32">
        <v>180</v>
      </c>
      <c r="N30" s="32">
        <v>180</v>
      </c>
      <c r="O30" s="32">
        <v>180</v>
      </c>
      <c r="P30" s="32">
        <v>180</v>
      </c>
      <c r="Q30" s="32">
        <v>180</v>
      </c>
      <c r="R30" s="32">
        <v>180</v>
      </c>
      <c r="S30" s="32">
        <v>180</v>
      </c>
    </row>
    <row r="31" spans="2:22" hidden="1" x14ac:dyDescent="0.25">
      <c r="E31" s="32">
        <v>150</v>
      </c>
      <c r="F31" s="32">
        <v>150</v>
      </c>
      <c r="G31" s="32">
        <v>150</v>
      </c>
      <c r="H31" s="32">
        <v>150</v>
      </c>
      <c r="I31" s="32">
        <v>150</v>
      </c>
      <c r="J31" s="32">
        <v>150</v>
      </c>
      <c r="K31" s="32">
        <v>150</v>
      </c>
      <c r="L31" s="32">
        <v>150</v>
      </c>
      <c r="M31" s="32">
        <v>150</v>
      </c>
      <c r="N31" s="32">
        <v>150</v>
      </c>
      <c r="O31" s="32">
        <v>150</v>
      </c>
      <c r="P31" s="32">
        <v>150</v>
      </c>
      <c r="Q31" s="32">
        <v>150</v>
      </c>
      <c r="R31" s="32">
        <v>150</v>
      </c>
      <c r="S31" s="32">
        <v>150</v>
      </c>
    </row>
    <row r="32" spans="2:22" hidden="1" x14ac:dyDescent="0.25">
      <c r="E32">
        <v>6.57</v>
      </c>
      <c r="F32">
        <v>4.1900000000000004</v>
      </c>
      <c r="G32">
        <v>32.32</v>
      </c>
      <c r="H32">
        <v>185.2</v>
      </c>
      <c r="I32">
        <v>0.06</v>
      </c>
      <c r="J32">
        <v>0.03</v>
      </c>
      <c r="K32">
        <v>0</v>
      </c>
      <c r="L32">
        <v>0.03</v>
      </c>
      <c r="M32">
        <v>2.5499999999999998</v>
      </c>
      <c r="N32">
        <v>18.12</v>
      </c>
      <c r="O32">
        <v>157.03</v>
      </c>
      <c r="P32">
        <v>0.89</v>
      </c>
      <c r="Q32">
        <v>1.2999999999999999E-3</v>
      </c>
      <c r="R32">
        <v>104.45</v>
      </c>
      <c r="S32">
        <v>3.55</v>
      </c>
    </row>
    <row r="33" spans="5:19" hidden="1" x14ac:dyDescent="0.25"/>
    <row r="34" spans="5:19" hidden="1" x14ac:dyDescent="0.25">
      <c r="E34" s="32">
        <v>100</v>
      </c>
      <c r="F34" s="32">
        <v>100</v>
      </c>
      <c r="G34" s="32">
        <v>100</v>
      </c>
      <c r="H34" s="32">
        <v>100</v>
      </c>
      <c r="I34" s="32">
        <v>100</v>
      </c>
      <c r="J34" s="32">
        <v>100</v>
      </c>
      <c r="K34" s="32">
        <v>100</v>
      </c>
      <c r="L34" s="32">
        <v>100</v>
      </c>
      <c r="M34" s="32">
        <v>100</v>
      </c>
      <c r="N34" s="32">
        <v>100</v>
      </c>
      <c r="O34" s="32">
        <v>100</v>
      </c>
      <c r="P34" s="32">
        <v>100</v>
      </c>
      <c r="Q34" s="32">
        <v>100</v>
      </c>
      <c r="R34" s="32">
        <v>100</v>
      </c>
      <c r="S34" s="32">
        <v>100</v>
      </c>
    </row>
    <row r="35" spans="5:19" hidden="1" x14ac:dyDescent="0.25">
      <c r="E35" s="32">
        <v>60</v>
      </c>
      <c r="F35" s="32">
        <v>60</v>
      </c>
      <c r="G35" s="32">
        <v>60</v>
      </c>
      <c r="H35" s="32">
        <v>60</v>
      </c>
      <c r="I35" s="32">
        <v>60</v>
      </c>
      <c r="J35" s="32">
        <v>60</v>
      </c>
      <c r="K35" s="32">
        <v>60</v>
      </c>
      <c r="L35" s="32">
        <v>60</v>
      </c>
      <c r="M35" s="32">
        <v>60</v>
      </c>
      <c r="N35" s="32">
        <v>60</v>
      </c>
      <c r="O35" s="32">
        <v>60</v>
      </c>
      <c r="P35" s="32">
        <v>60</v>
      </c>
      <c r="Q35" s="32">
        <v>60</v>
      </c>
      <c r="R35" s="32">
        <v>60</v>
      </c>
      <c r="S35" s="32">
        <v>60</v>
      </c>
    </row>
    <row r="36" spans="5:19" hidden="1" x14ac:dyDescent="0.25">
      <c r="E36">
        <v>0.99</v>
      </c>
      <c r="F36">
        <v>2.4700000000000002</v>
      </c>
      <c r="G36">
        <v>4.37</v>
      </c>
      <c r="H36">
        <v>43.74</v>
      </c>
      <c r="I36">
        <v>0.01</v>
      </c>
      <c r="J36">
        <v>0.04</v>
      </c>
      <c r="K36">
        <v>13.6</v>
      </c>
      <c r="L36">
        <v>0.1</v>
      </c>
      <c r="M36">
        <v>0.5</v>
      </c>
      <c r="N36">
        <v>21.8</v>
      </c>
      <c r="O36">
        <v>15.6</v>
      </c>
      <c r="P36">
        <v>0.3</v>
      </c>
      <c r="Q36">
        <v>0.02</v>
      </c>
      <c r="R36">
        <v>10.1</v>
      </c>
      <c r="S36">
        <v>0.7</v>
      </c>
    </row>
    <row r="37" spans="5:19" hidden="1" x14ac:dyDescent="0.25"/>
    <row r="38" spans="5:19" hidden="1" x14ac:dyDescent="0.25">
      <c r="E38" s="32">
        <v>250</v>
      </c>
      <c r="F38" s="32">
        <v>250</v>
      </c>
      <c r="G38" s="32">
        <v>250</v>
      </c>
      <c r="H38" s="32">
        <v>250</v>
      </c>
      <c r="I38" s="32">
        <v>250</v>
      </c>
      <c r="J38" s="32">
        <v>250</v>
      </c>
      <c r="K38" s="32">
        <v>250</v>
      </c>
      <c r="L38" s="32">
        <v>250</v>
      </c>
      <c r="M38" s="32">
        <v>250</v>
      </c>
      <c r="N38" s="32">
        <v>250</v>
      </c>
      <c r="O38" s="32">
        <v>250</v>
      </c>
      <c r="P38" s="32">
        <v>250</v>
      </c>
      <c r="Q38" s="32">
        <v>250</v>
      </c>
      <c r="R38" s="32">
        <v>250</v>
      </c>
      <c r="S38" s="32">
        <v>250</v>
      </c>
    </row>
    <row r="39" spans="5:19" hidden="1" x14ac:dyDescent="0.25">
      <c r="E39" s="32">
        <v>200</v>
      </c>
      <c r="F39" s="32">
        <v>200</v>
      </c>
      <c r="G39" s="32">
        <v>200</v>
      </c>
      <c r="H39" s="32">
        <v>200</v>
      </c>
      <c r="I39" s="32">
        <v>200</v>
      </c>
      <c r="J39" s="32">
        <v>200</v>
      </c>
      <c r="K39" s="32">
        <v>200</v>
      </c>
      <c r="L39" s="32">
        <v>200</v>
      </c>
      <c r="M39" s="32">
        <v>200</v>
      </c>
      <c r="N39" s="32">
        <v>200</v>
      </c>
      <c r="O39" s="32">
        <v>200</v>
      </c>
      <c r="P39" s="32">
        <v>200</v>
      </c>
      <c r="Q39" s="32">
        <v>200</v>
      </c>
      <c r="R39" s="32">
        <v>200</v>
      </c>
      <c r="S39" s="32">
        <v>200</v>
      </c>
    </row>
    <row r="40" spans="5:19" hidden="1" x14ac:dyDescent="0.25">
      <c r="E40">
        <v>1.77</v>
      </c>
      <c r="F40">
        <v>2.65</v>
      </c>
      <c r="G40">
        <v>12.74</v>
      </c>
      <c r="H40">
        <v>78.709999999999994</v>
      </c>
      <c r="I40">
        <v>0.05</v>
      </c>
      <c r="J40">
        <v>0.05</v>
      </c>
      <c r="K40">
        <v>19</v>
      </c>
      <c r="L40">
        <v>0.74</v>
      </c>
      <c r="M40">
        <v>0.1</v>
      </c>
      <c r="N40">
        <v>43.11</v>
      </c>
      <c r="O40">
        <v>48.75</v>
      </c>
      <c r="P40">
        <v>1.3</v>
      </c>
      <c r="Q40">
        <v>3.0000000000000001E-3</v>
      </c>
      <c r="R40">
        <v>22.44</v>
      </c>
      <c r="S40">
        <v>0.8</v>
      </c>
    </row>
    <row r="42" spans="5:19" x14ac:dyDescent="0.2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5:19" x14ac:dyDescent="0.2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mergeCells count="9">
    <mergeCell ref="N3:S3"/>
    <mergeCell ref="B12:D12"/>
    <mergeCell ref="B23:D23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0"/>
  <sheetViews>
    <sheetView zoomScale="70" zoomScaleNormal="70" workbookViewId="0">
      <selection activeCell="H16" sqref="H16:H24"/>
    </sheetView>
  </sheetViews>
  <sheetFormatPr defaultRowHeight="15" x14ac:dyDescent="0.25"/>
  <cols>
    <col min="3" max="3" width="33.28515625" customWidth="1"/>
  </cols>
  <sheetData>
    <row r="2" spans="2:22" ht="15.75" thickBot="1" x14ac:dyDescent="0.3">
      <c r="C2" t="s">
        <v>97</v>
      </c>
    </row>
    <row r="3" spans="2:22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2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2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2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22" x14ac:dyDescent="0.25">
      <c r="B7" s="15">
        <v>209</v>
      </c>
      <c r="C7" s="20" t="s">
        <v>73</v>
      </c>
      <c r="D7" s="15">
        <v>40</v>
      </c>
      <c r="E7" s="16">
        <v>5</v>
      </c>
      <c r="F7" s="16">
        <v>5</v>
      </c>
      <c r="G7" s="16">
        <v>0</v>
      </c>
      <c r="H7" s="16">
        <v>63</v>
      </c>
      <c r="I7" s="16">
        <v>0.03</v>
      </c>
      <c r="J7" s="16">
        <v>0.18</v>
      </c>
      <c r="K7" s="16">
        <v>0</v>
      </c>
      <c r="L7" s="17">
        <v>0.1</v>
      </c>
      <c r="M7" s="16">
        <v>0.24</v>
      </c>
      <c r="N7" s="16">
        <v>22</v>
      </c>
      <c r="O7" s="16">
        <v>76.8</v>
      </c>
      <c r="P7" s="16">
        <v>4.8</v>
      </c>
      <c r="Q7" s="16">
        <v>1</v>
      </c>
      <c r="R7" s="16">
        <v>0</v>
      </c>
      <c r="S7" s="17">
        <v>0</v>
      </c>
    </row>
    <row r="8" spans="2:22" x14ac:dyDescent="0.25">
      <c r="B8" s="15">
        <v>70</v>
      </c>
      <c r="C8" s="20" t="s">
        <v>36</v>
      </c>
      <c r="D8" s="15">
        <v>60</v>
      </c>
      <c r="E8" s="16">
        <v>0.66</v>
      </c>
      <c r="F8" s="16">
        <v>0.12</v>
      </c>
      <c r="G8" s="16">
        <v>2.2799999999999998</v>
      </c>
      <c r="H8" s="16">
        <v>13.2</v>
      </c>
      <c r="I8" s="16">
        <v>5.0000000000000001E-3</v>
      </c>
      <c r="J8" s="16">
        <v>0.02</v>
      </c>
      <c r="K8" s="16">
        <v>3</v>
      </c>
      <c r="L8" s="16">
        <v>4.0000000000000001E-3</v>
      </c>
      <c r="M8" s="16">
        <v>0.03</v>
      </c>
      <c r="N8" s="16">
        <v>6.37</v>
      </c>
      <c r="O8" s="16">
        <v>27.7</v>
      </c>
      <c r="P8" s="16">
        <v>6.4000000000000001E-2</v>
      </c>
      <c r="Q8" s="16">
        <v>1E-3</v>
      </c>
      <c r="R8" s="16">
        <v>6.21</v>
      </c>
      <c r="S8" s="16">
        <v>0.17</v>
      </c>
    </row>
    <row r="9" spans="2:22" x14ac:dyDescent="0.25">
      <c r="B9" s="24">
        <v>717</v>
      </c>
      <c r="C9" s="20" t="s">
        <v>102</v>
      </c>
      <c r="D9" s="15">
        <v>100</v>
      </c>
      <c r="E9" s="16">
        <f>E29*E27/E28</f>
        <v>53.75</v>
      </c>
      <c r="F9" s="16">
        <f t="shared" ref="F9:S9" si="0">F29*F27/F28</f>
        <v>58.125</v>
      </c>
      <c r="G9" s="16">
        <f t="shared" si="0"/>
        <v>90.124999999999986</v>
      </c>
      <c r="H9" s="16">
        <f t="shared" si="0"/>
        <v>302.5</v>
      </c>
      <c r="I9" s="16">
        <f t="shared" si="0"/>
        <v>0.23749999999999999</v>
      </c>
      <c r="J9" s="16">
        <f t="shared" si="0"/>
        <v>0.25</v>
      </c>
      <c r="K9" s="16">
        <f t="shared" si="0"/>
        <v>0.5625</v>
      </c>
      <c r="L9" s="16">
        <f t="shared" si="0"/>
        <v>7.4999999999999997E-2</v>
      </c>
      <c r="M9" s="16">
        <f t="shared" si="0"/>
        <v>1.2500000000000001E-2</v>
      </c>
      <c r="N9" s="16">
        <f t="shared" si="0"/>
        <v>61.262500000000003</v>
      </c>
      <c r="O9" s="16">
        <f t="shared" si="0"/>
        <v>200</v>
      </c>
      <c r="P9" s="16">
        <f t="shared" si="0"/>
        <v>2.5374999999999996</v>
      </c>
      <c r="Q9" s="16">
        <f t="shared" si="0"/>
        <v>3.7499999999999999E-2</v>
      </c>
      <c r="R9" s="16">
        <f t="shared" si="0"/>
        <v>30.112500000000001</v>
      </c>
      <c r="S9" s="16">
        <f t="shared" si="0"/>
        <v>1.35</v>
      </c>
      <c r="U9" s="40"/>
      <c r="V9" s="40"/>
    </row>
    <row r="10" spans="2:22" ht="30" x14ac:dyDescent="0.25">
      <c r="B10" s="15">
        <v>345</v>
      </c>
      <c r="C10" s="20" t="s">
        <v>74</v>
      </c>
      <c r="D10" s="15">
        <v>180</v>
      </c>
      <c r="E10" s="16">
        <f>E33*E31/E32</f>
        <v>4.2</v>
      </c>
      <c r="F10" s="16">
        <f t="shared" ref="F10:S10" si="1">F33*F31/F32</f>
        <v>6</v>
      </c>
      <c r="G10" s="16">
        <f t="shared" si="1"/>
        <v>30.24</v>
      </c>
      <c r="H10" s="16">
        <f t="shared" si="1"/>
        <v>183.36</v>
      </c>
      <c r="I10" s="16">
        <f t="shared" si="1"/>
        <v>0.12</v>
      </c>
      <c r="J10" s="16">
        <f t="shared" si="1"/>
        <v>0.12</v>
      </c>
      <c r="K10" s="16">
        <f t="shared" si="1"/>
        <v>4.08</v>
      </c>
      <c r="L10" s="16">
        <f t="shared" si="1"/>
        <v>4.4399999999999995E-2</v>
      </c>
      <c r="M10" s="16">
        <f t="shared" si="1"/>
        <v>0</v>
      </c>
      <c r="N10" s="16">
        <f t="shared" si="1"/>
        <v>152.88</v>
      </c>
      <c r="O10" s="16">
        <f t="shared" si="1"/>
        <v>220.2</v>
      </c>
      <c r="P10" s="16">
        <f t="shared" si="1"/>
        <v>0</v>
      </c>
      <c r="Q10" s="16">
        <f t="shared" si="1"/>
        <v>0</v>
      </c>
      <c r="R10" s="16">
        <f t="shared" si="1"/>
        <v>66.12</v>
      </c>
      <c r="S10" s="16">
        <f t="shared" si="1"/>
        <v>0.36</v>
      </c>
      <c r="U10" s="40"/>
      <c r="V10" s="40"/>
    </row>
    <row r="11" spans="2:22" ht="30" x14ac:dyDescent="0.25">
      <c r="B11" s="15">
        <v>430</v>
      </c>
      <c r="C11" s="20" t="s">
        <v>75</v>
      </c>
      <c r="D11" s="15">
        <v>200</v>
      </c>
      <c r="E11" s="16">
        <v>0.2</v>
      </c>
      <c r="F11" s="16">
        <v>0.05</v>
      </c>
      <c r="G11" s="16">
        <v>15.01</v>
      </c>
      <c r="H11" s="16">
        <v>58</v>
      </c>
      <c r="I11" s="16">
        <v>0</v>
      </c>
      <c r="J11" s="16">
        <v>0.01</v>
      </c>
      <c r="K11" s="16">
        <v>9</v>
      </c>
      <c r="L11" s="25">
        <v>1E-4</v>
      </c>
      <c r="M11" s="16">
        <v>4.4999999999999998E-2</v>
      </c>
      <c r="N11" s="16">
        <v>5.25</v>
      </c>
      <c r="O11" s="16">
        <v>8.24</v>
      </c>
      <c r="P11" s="17">
        <v>8.0000000000000002E-3</v>
      </c>
      <c r="Q11" s="16">
        <v>0</v>
      </c>
      <c r="R11" s="16">
        <v>4.4000000000000004</v>
      </c>
      <c r="S11" s="16">
        <v>0.87</v>
      </c>
      <c r="U11" s="41"/>
      <c r="V11" s="41"/>
    </row>
    <row r="12" spans="2:22" x14ac:dyDescent="0.25">
      <c r="B12" s="15" t="s">
        <v>26</v>
      </c>
      <c r="C12" s="19" t="s">
        <v>27</v>
      </c>
      <c r="D12" s="15">
        <v>40</v>
      </c>
      <c r="E12" s="16">
        <v>3.04</v>
      </c>
      <c r="F12" s="16">
        <v>0.32</v>
      </c>
      <c r="G12" s="16">
        <v>19.68</v>
      </c>
      <c r="H12" s="16">
        <v>88.8</v>
      </c>
      <c r="I12" s="16">
        <v>0.04</v>
      </c>
      <c r="J12" s="16">
        <v>0.01</v>
      </c>
      <c r="K12" s="16">
        <v>0.9</v>
      </c>
      <c r="L12" s="16">
        <v>0</v>
      </c>
      <c r="M12" s="16">
        <v>0.7</v>
      </c>
      <c r="N12" s="16">
        <v>8</v>
      </c>
      <c r="O12" s="16">
        <v>26</v>
      </c>
      <c r="P12" s="17">
        <v>8.0000000000000002E-3</v>
      </c>
      <c r="Q12" s="17">
        <v>3.0000000000000001E-3</v>
      </c>
      <c r="R12" s="16">
        <v>0</v>
      </c>
      <c r="S12" s="16">
        <v>0.44</v>
      </c>
      <c r="U12" s="41"/>
      <c r="V12" s="41"/>
    </row>
    <row r="13" spans="2:22" x14ac:dyDescent="0.25">
      <c r="B13" s="48" t="s">
        <v>28</v>
      </c>
      <c r="C13" s="49"/>
      <c r="D13" s="50"/>
      <c r="E13" s="16">
        <f>E7+E8+E9+E10+E12</f>
        <v>66.650000000000006</v>
      </c>
      <c r="F13" s="16">
        <f t="shared" ref="F13:S13" si="2">F7+F8+F9+F10+F12</f>
        <v>69.564999999999998</v>
      </c>
      <c r="G13" s="16">
        <f t="shared" si="2"/>
        <v>142.32499999999999</v>
      </c>
      <c r="H13" s="16">
        <f t="shared" si="2"/>
        <v>650.8599999999999</v>
      </c>
      <c r="I13" s="16">
        <f t="shared" si="2"/>
        <v>0.43249999999999994</v>
      </c>
      <c r="J13" s="16">
        <f t="shared" si="2"/>
        <v>0.57999999999999996</v>
      </c>
      <c r="K13" s="16">
        <f t="shared" si="2"/>
        <v>8.5425000000000004</v>
      </c>
      <c r="L13" s="16">
        <f t="shared" si="2"/>
        <v>0.22339999999999999</v>
      </c>
      <c r="M13" s="16">
        <f t="shared" si="2"/>
        <v>0.98249999999999993</v>
      </c>
      <c r="N13" s="16">
        <f t="shared" si="2"/>
        <v>250.51249999999999</v>
      </c>
      <c r="O13" s="16">
        <f t="shared" si="2"/>
        <v>550.70000000000005</v>
      </c>
      <c r="P13" s="16">
        <f t="shared" si="2"/>
        <v>7.4094999999999995</v>
      </c>
      <c r="Q13" s="16">
        <f t="shared" si="2"/>
        <v>1.0414999999999999</v>
      </c>
      <c r="R13" s="16">
        <f t="shared" si="2"/>
        <v>102.4425</v>
      </c>
      <c r="S13" s="16">
        <f t="shared" si="2"/>
        <v>2.3199999999999998</v>
      </c>
      <c r="U13" s="41"/>
      <c r="V13" s="41"/>
    </row>
    <row r="14" spans="2:2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U14" s="41"/>
      <c r="V14" s="41"/>
    </row>
    <row r="15" spans="2:22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  <c r="U15" s="41"/>
      <c r="V15" s="41"/>
    </row>
    <row r="16" spans="2:22" x14ac:dyDescent="0.25">
      <c r="B16" s="26">
        <v>67</v>
      </c>
      <c r="C16" s="27" t="s">
        <v>76</v>
      </c>
      <c r="D16" s="26">
        <v>100</v>
      </c>
      <c r="E16" s="22">
        <f>E37*E35/E36</f>
        <v>1.4</v>
      </c>
      <c r="F16" s="22">
        <f t="shared" ref="F16:S16" si="3">F37*F35/F36</f>
        <v>10.033333333333333</v>
      </c>
      <c r="G16" s="22">
        <f t="shared" si="3"/>
        <v>7.2833333333333332</v>
      </c>
      <c r="H16" s="22">
        <f t="shared" si="3"/>
        <v>125.1</v>
      </c>
      <c r="I16" s="22">
        <f t="shared" si="3"/>
        <v>8.3333333333333329E-2</v>
      </c>
      <c r="J16" s="22">
        <f t="shared" si="3"/>
        <v>0.16666666666666666</v>
      </c>
      <c r="K16" s="22">
        <f t="shared" si="3"/>
        <v>17.833333333333332</v>
      </c>
      <c r="L16" s="22">
        <f t="shared" si="3"/>
        <v>8.3333333333333329E-2</v>
      </c>
      <c r="M16" s="22">
        <f t="shared" si="3"/>
        <v>0.5</v>
      </c>
      <c r="N16" s="22">
        <f t="shared" si="3"/>
        <v>115.6</v>
      </c>
      <c r="O16" s="22">
        <f t="shared" si="3"/>
        <v>79.166666666666671</v>
      </c>
      <c r="P16" s="22">
        <f t="shared" si="3"/>
        <v>0.43333333333333335</v>
      </c>
      <c r="Q16" s="22">
        <f t="shared" si="3"/>
        <v>0</v>
      </c>
      <c r="R16" s="22">
        <f t="shared" si="3"/>
        <v>35.5</v>
      </c>
      <c r="S16" s="22">
        <f t="shared" si="3"/>
        <v>1.3333333333333333</v>
      </c>
      <c r="U16" s="40"/>
      <c r="V16" s="40"/>
    </row>
    <row r="17" spans="2:22" hidden="1" x14ac:dyDescent="0.25">
      <c r="B17" s="15"/>
      <c r="C17" s="13"/>
      <c r="D17" s="15"/>
      <c r="E17" s="16"/>
      <c r="F17" s="16"/>
      <c r="G17" s="16"/>
      <c r="H17" s="16"/>
      <c r="I17" s="16"/>
      <c r="J17" s="17"/>
      <c r="K17" s="16"/>
      <c r="L17" s="17"/>
      <c r="M17" s="16"/>
      <c r="N17" s="16"/>
      <c r="O17" s="16"/>
      <c r="P17" s="16"/>
      <c r="Q17" s="16"/>
      <c r="R17" s="16"/>
      <c r="S17" s="16"/>
      <c r="U17" s="41"/>
      <c r="V17" s="41"/>
    </row>
    <row r="18" spans="2:22" ht="30" x14ac:dyDescent="0.25">
      <c r="B18" s="24">
        <v>88</v>
      </c>
      <c r="C18" s="13" t="s">
        <v>40</v>
      </c>
      <c r="D18" s="15">
        <v>250</v>
      </c>
      <c r="E18" s="16">
        <f>E41*E39/E40</f>
        <v>6.3624999999999998</v>
      </c>
      <c r="F18" s="16">
        <f t="shared" ref="F18:S18" si="4">F41*F39/F40</f>
        <v>10.062500000000002</v>
      </c>
      <c r="G18" s="16">
        <f t="shared" si="4"/>
        <v>8.25</v>
      </c>
      <c r="H18" s="16">
        <f t="shared" si="4"/>
        <v>182</v>
      </c>
      <c r="I18" s="16">
        <f t="shared" si="4"/>
        <v>0.23749999999999999</v>
      </c>
      <c r="J18" s="16">
        <f t="shared" si="4"/>
        <v>0.16250000000000001</v>
      </c>
      <c r="K18" s="16">
        <f t="shared" si="4"/>
        <v>0.45</v>
      </c>
      <c r="L18" s="16">
        <f t="shared" si="4"/>
        <v>2.5000000000000001E-2</v>
      </c>
      <c r="M18" s="16">
        <f t="shared" si="4"/>
        <v>7.3749999999999996E-2</v>
      </c>
      <c r="N18" s="16">
        <f t="shared" si="4"/>
        <v>43.1</v>
      </c>
      <c r="O18" s="16">
        <f t="shared" si="4"/>
        <v>167.61250000000001</v>
      </c>
      <c r="P18" s="16">
        <f t="shared" si="4"/>
        <v>1.9</v>
      </c>
      <c r="Q18" s="16">
        <f t="shared" si="4"/>
        <v>3.7499999999999999E-2</v>
      </c>
      <c r="R18" s="16">
        <f t="shared" si="4"/>
        <v>25.4</v>
      </c>
      <c r="S18" s="16">
        <f t="shared" si="4"/>
        <v>1.9624999999999999</v>
      </c>
      <c r="U18" s="41"/>
      <c r="V18" s="41"/>
    </row>
    <row r="19" spans="2:22" ht="30" x14ac:dyDescent="0.25">
      <c r="B19" s="15">
        <v>606</v>
      </c>
      <c r="C19" s="13" t="s">
        <v>77</v>
      </c>
      <c r="D19" s="15">
        <v>100</v>
      </c>
      <c r="E19" s="16">
        <f>E45*E43/E44</f>
        <v>22.212499999999999</v>
      </c>
      <c r="F19" s="16">
        <f t="shared" ref="F19:S19" si="5">F45*F43/F44</f>
        <v>11.65</v>
      </c>
      <c r="G19" s="16">
        <f t="shared" si="5"/>
        <v>2.9874999999999998</v>
      </c>
      <c r="H19" s="16">
        <f t="shared" si="5"/>
        <v>204.875</v>
      </c>
      <c r="I19" s="16">
        <f t="shared" si="5"/>
        <v>0.22500000000000001</v>
      </c>
      <c r="J19" s="16">
        <f t="shared" si="5"/>
        <v>0.1875</v>
      </c>
      <c r="K19" s="16">
        <f t="shared" si="5"/>
        <v>1</v>
      </c>
      <c r="L19" s="16">
        <f t="shared" si="5"/>
        <v>3.7499999999999999E-2</v>
      </c>
      <c r="M19" s="16">
        <f t="shared" si="5"/>
        <v>0.125</v>
      </c>
      <c r="N19" s="16">
        <f t="shared" si="5"/>
        <v>41.624999999999993</v>
      </c>
      <c r="O19" s="16">
        <f t="shared" si="5"/>
        <v>12.625</v>
      </c>
      <c r="P19" s="16">
        <f t="shared" si="5"/>
        <v>0.25</v>
      </c>
      <c r="Q19" s="16">
        <f t="shared" si="5"/>
        <v>1.125E-2</v>
      </c>
      <c r="R19" s="16">
        <f t="shared" si="5"/>
        <v>23.025000000000002</v>
      </c>
      <c r="S19" s="16">
        <f t="shared" si="5"/>
        <v>0.78749999999999998</v>
      </c>
      <c r="U19" s="40"/>
      <c r="V19" s="40"/>
    </row>
    <row r="20" spans="2:22" ht="30" x14ac:dyDescent="0.25">
      <c r="B20" s="26">
        <v>312</v>
      </c>
      <c r="C20" s="27" t="s">
        <v>41</v>
      </c>
      <c r="D20" s="15">
        <v>180</v>
      </c>
      <c r="E20" s="15">
        <f>E49*E47/E48</f>
        <v>3.9480000000000004</v>
      </c>
      <c r="F20" s="15">
        <f t="shared" ref="F20:S20" si="6">F49*F47/F48</f>
        <v>8.4719999999999995</v>
      </c>
      <c r="G20" s="15">
        <f t="shared" si="6"/>
        <v>26.652000000000001</v>
      </c>
      <c r="H20" s="15">
        <f t="shared" si="6"/>
        <v>191.988</v>
      </c>
      <c r="I20" s="15">
        <f t="shared" si="6"/>
        <v>0.192</v>
      </c>
      <c r="J20" s="15">
        <f t="shared" si="6"/>
        <v>0.15600000000000003</v>
      </c>
      <c r="K20" s="15">
        <f t="shared" si="6"/>
        <v>31.332000000000001</v>
      </c>
      <c r="L20" s="15">
        <f t="shared" si="6"/>
        <v>0.12</v>
      </c>
      <c r="M20" s="15">
        <f t="shared" si="6"/>
        <v>1.8</v>
      </c>
      <c r="N20" s="15">
        <f t="shared" si="6"/>
        <v>51.048000000000002</v>
      </c>
      <c r="O20" s="15">
        <f t="shared" si="6"/>
        <v>117.36</v>
      </c>
      <c r="P20" s="15">
        <f t="shared" si="6"/>
        <v>0.35880000000000001</v>
      </c>
      <c r="Q20" s="15">
        <f t="shared" si="6"/>
        <v>6.0000000000000001E-3</v>
      </c>
      <c r="R20" s="15">
        <f t="shared" si="6"/>
        <v>39.672000000000004</v>
      </c>
      <c r="S20" s="15">
        <f t="shared" si="6"/>
        <v>1.4279999999999999</v>
      </c>
      <c r="U20" s="41"/>
      <c r="V20" s="41"/>
    </row>
    <row r="21" spans="2:22" ht="21.75" customHeight="1" x14ac:dyDescent="0.25">
      <c r="B21" s="26" t="s">
        <v>26</v>
      </c>
      <c r="C21" s="27" t="s">
        <v>78</v>
      </c>
      <c r="D21" s="15">
        <v>18</v>
      </c>
      <c r="E21" s="15">
        <v>1.4</v>
      </c>
      <c r="F21" s="15">
        <v>1.81</v>
      </c>
      <c r="G21" s="15">
        <v>11</v>
      </c>
      <c r="H21" s="16">
        <v>63.1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0.2</v>
      </c>
      <c r="P21" s="15">
        <v>0</v>
      </c>
      <c r="Q21" s="16">
        <v>0</v>
      </c>
      <c r="R21" s="16">
        <v>0.4</v>
      </c>
      <c r="S21" s="15">
        <v>0.08</v>
      </c>
    </row>
    <row r="22" spans="2:22" ht="30" x14ac:dyDescent="0.25">
      <c r="B22" s="15">
        <v>349</v>
      </c>
      <c r="C22" s="20" t="s">
        <v>42</v>
      </c>
      <c r="D22" s="15">
        <v>200</v>
      </c>
      <c r="E22" s="15">
        <v>0.22</v>
      </c>
      <c r="F22" s="15">
        <v>0</v>
      </c>
      <c r="G22" s="15">
        <v>24.42</v>
      </c>
      <c r="H22" s="16">
        <v>92.46</v>
      </c>
      <c r="I22" s="16">
        <v>0</v>
      </c>
      <c r="J22" s="16">
        <v>0</v>
      </c>
      <c r="K22" s="16">
        <v>0.2</v>
      </c>
      <c r="L22" s="16">
        <v>0</v>
      </c>
      <c r="M22" s="16">
        <v>0</v>
      </c>
      <c r="N22" s="16">
        <v>22.6</v>
      </c>
      <c r="O22" s="16">
        <v>7.7</v>
      </c>
      <c r="P22" s="15">
        <v>0</v>
      </c>
      <c r="Q22" s="16">
        <v>0</v>
      </c>
      <c r="R22" s="16">
        <v>3</v>
      </c>
      <c r="S22" s="15">
        <v>0.66</v>
      </c>
    </row>
    <row r="23" spans="2:22" x14ac:dyDescent="0.25">
      <c r="B23" s="15" t="s">
        <v>26</v>
      </c>
      <c r="C23" s="1" t="s">
        <v>34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</row>
    <row r="24" spans="2:22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22" x14ac:dyDescent="0.25">
      <c r="B25" s="61" t="s">
        <v>35</v>
      </c>
      <c r="C25" s="62"/>
      <c r="D25" s="63"/>
      <c r="E25" s="16">
        <f>E16+E17+E18+E19+E20+E23+E24</f>
        <v>36.763000000000005</v>
      </c>
      <c r="F25" s="16">
        <f t="shared" ref="F25:S25" si="7">F16+F17+F18+F19+F20+F23+F24</f>
        <v>40.617833333333337</v>
      </c>
      <c r="G25" s="16">
        <f t="shared" si="7"/>
        <v>61.852833333333336</v>
      </c>
      <c r="H25" s="16">
        <f t="shared" si="7"/>
        <v>781.46299999999997</v>
      </c>
      <c r="I25" s="16">
        <f t="shared" si="7"/>
        <v>0.79783333333333339</v>
      </c>
      <c r="J25" s="16">
        <f t="shared" si="7"/>
        <v>0.70266666666666666</v>
      </c>
      <c r="K25" s="16">
        <f t="shared" si="7"/>
        <v>51.05533333333333</v>
      </c>
      <c r="L25" s="16">
        <f t="shared" si="7"/>
        <v>0.26583333333333337</v>
      </c>
      <c r="M25" s="16">
        <f t="shared" si="7"/>
        <v>4.3987500000000006</v>
      </c>
      <c r="N25" s="16">
        <f t="shared" si="7"/>
        <v>262.37299999999999</v>
      </c>
      <c r="O25" s="16">
        <f t="shared" si="7"/>
        <v>421.36416666666673</v>
      </c>
      <c r="P25" s="16">
        <f t="shared" si="7"/>
        <v>3.5501333333333331</v>
      </c>
      <c r="Q25" s="16">
        <f t="shared" si="7"/>
        <v>7.775E-2</v>
      </c>
      <c r="R25" s="16">
        <f t="shared" si="7"/>
        <v>132.99700000000001</v>
      </c>
      <c r="S25" s="16">
        <f t="shared" si="7"/>
        <v>6.511333333333333</v>
      </c>
    </row>
    <row r="27" spans="2:22" hidden="1" x14ac:dyDescent="0.25">
      <c r="E27" s="40">
        <v>100</v>
      </c>
      <c r="F27" s="40">
        <v>100</v>
      </c>
      <c r="G27" s="40">
        <v>100</v>
      </c>
      <c r="H27" s="40">
        <v>100</v>
      </c>
      <c r="I27" s="40">
        <v>100</v>
      </c>
      <c r="J27" s="40">
        <v>100</v>
      </c>
      <c r="K27" s="40">
        <v>100</v>
      </c>
      <c r="L27" s="40">
        <v>100</v>
      </c>
      <c r="M27" s="40">
        <v>100</v>
      </c>
      <c r="N27" s="40">
        <v>100</v>
      </c>
      <c r="O27" s="40">
        <v>100</v>
      </c>
      <c r="P27" s="40">
        <v>100</v>
      </c>
      <c r="Q27" s="40">
        <v>100</v>
      </c>
      <c r="R27" s="40">
        <v>100</v>
      </c>
      <c r="S27" s="40">
        <v>100</v>
      </c>
    </row>
    <row r="28" spans="2:22" hidden="1" x14ac:dyDescent="0.25">
      <c r="E28" s="40">
        <v>80</v>
      </c>
      <c r="F28" s="40">
        <v>80</v>
      </c>
      <c r="G28" s="40">
        <v>80</v>
      </c>
      <c r="H28" s="40">
        <v>80</v>
      </c>
      <c r="I28" s="40">
        <v>80</v>
      </c>
      <c r="J28" s="40">
        <v>80</v>
      </c>
      <c r="K28" s="40">
        <v>80</v>
      </c>
      <c r="L28" s="40">
        <v>80</v>
      </c>
      <c r="M28" s="40">
        <v>80</v>
      </c>
      <c r="N28" s="40">
        <v>80</v>
      </c>
      <c r="O28" s="40">
        <v>80</v>
      </c>
      <c r="P28" s="40">
        <v>80</v>
      </c>
      <c r="Q28" s="40">
        <v>80</v>
      </c>
      <c r="R28" s="40">
        <v>80</v>
      </c>
      <c r="S28" s="40">
        <v>80</v>
      </c>
    </row>
    <row r="29" spans="2:22" hidden="1" x14ac:dyDescent="0.25">
      <c r="E29">
        <v>43</v>
      </c>
      <c r="F29">
        <v>46.5</v>
      </c>
      <c r="G29">
        <v>72.099999999999994</v>
      </c>
      <c r="H29">
        <v>242</v>
      </c>
      <c r="I29">
        <v>0.19</v>
      </c>
      <c r="J29">
        <v>0.2</v>
      </c>
      <c r="K29">
        <v>0.45</v>
      </c>
      <c r="L29">
        <v>0.06</v>
      </c>
      <c r="M29">
        <v>0.01</v>
      </c>
      <c r="N29">
        <v>49.01</v>
      </c>
      <c r="O29">
        <v>160</v>
      </c>
      <c r="P29">
        <v>2.0299999999999998</v>
      </c>
      <c r="Q29">
        <v>0.03</v>
      </c>
      <c r="R29">
        <v>24.09</v>
      </c>
      <c r="S29">
        <v>1.08</v>
      </c>
    </row>
    <row r="30" spans="2:22" hidden="1" x14ac:dyDescent="0.25"/>
    <row r="31" spans="2:22" hidden="1" x14ac:dyDescent="0.25">
      <c r="E31" s="40">
        <v>180</v>
      </c>
      <c r="F31" s="40">
        <v>180</v>
      </c>
      <c r="G31" s="40">
        <v>180</v>
      </c>
      <c r="H31" s="40">
        <v>180</v>
      </c>
      <c r="I31" s="40">
        <v>180</v>
      </c>
      <c r="J31" s="40">
        <v>180</v>
      </c>
      <c r="K31" s="40">
        <v>180</v>
      </c>
      <c r="L31" s="40">
        <v>180</v>
      </c>
      <c r="M31" s="40">
        <v>180</v>
      </c>
      <c r="N31" s="40">
        <v>180</v>
      </c>
      <c r="O31" s="40">
        <v>180</v>
      </c>
      <c r="P31" s="40">
        <v>180</v>
      </c>
      <c r="Q31" s="40">
        <v>180</v>
      </c>
      <c r="R31" s="40">
        <v>180</v>
      </c>
      <c r="S31" s="40">
        <v>180</v>
      </c>
    </row>
    <row r="32" spans="2:22" hidden="1" x14ac:dyDescent="0.25">
      <c r="E32" s="40">
        <v>150</v>
      </c>
      <c r="F32" s="40">
        <v>150</v>
      </c>
      <c r="G32" s="40">
        <v>150</v>
      </c>
      <c r="H32" s="40">
        <v>150</v>
      </c>
      <c r="I32" s="40">
        <v>150</v>
      </c>
      <c r="J32" s="40">
        <v>150</v>
      </c>
      <c r="K32" s="40">
        <v>150</v>
      </c>
      <c r="L32" s="40">
        <v>150</v>
      </c>
      <c r="M32" s="40">
        <v>150</v>
      </c>
      <c r="N32" s="40">
        <v>150</v>
      </c>
      <c r="O32" s="40">
        <v>150</v>
      </c>
      <c r="P32" s="40">
        <v>150</v>
      </c>
      <c r="Q32" s="40">
        <v>150</v>
      </c>
      <c r="R32" s="40">
        <v>150</v>
      </c>
      <c r="S32" s="40">
        <v>150</v>
      </c>
    </row>
    <row r="33" spans="5:19" hidden="1" x14ac:dyDescent="0.25">
      <c r="E33">
        <v>3.5</v>
      </c>
      <c r="F33">
        <v>5</v>
      </c>
      <c r="G33">
        <v>25.2</v>
      </c>
      <c r="H33">
        <v>152.80000000000001</v>
      </c>
      <c r="I33">
        <v>0.1</v>
      </c>
      <c r="J33">
        <v>0.1</v>
      </c>
      <c r="K33">
        <v>3.4</v>
      </c>
      <c r="L33">
        <v>3.6999999999999998E-2</v>
      </c>
      <c r="M33">
        <v>0</v>
      </c>
      <c r="N33">
        <v>127.4</v>
      </c>
      <c r="O33">
        <v>183.5</v>
      </c>
      <c r="P33">
        <v>0</v>
      </c>
      <c r="Q33">
        <v>0</v>
      </c>
      <c r="R33">
        <v>55.1</v>
      </c>
      <c r="S33">
        <v>0.3</v>
      </c>
    </row>
    <row r="34" spans="5:19" hidden="1" x14ac:dyDescent="0.25"/>
    <row r="35" spans="5:19" hidden="1" x14ac:dyDescent="0.25">
      <c r="E35" s="40">
        <v>100</v>
      </c>
      <c r="F35" s="40">
        <v>100</v>
      </c>
      <c r="G35" s="40">
        <v>100</v>
      </c>
      <c r="H35" s="40">
        <v>100</v>
      </c>
      <c r="I35" s="40">
        <v>100</v>
      </c>
      <c r="J35" s="40">
        <v>100</v>
      </c>
      <c r="K35" s="40">
        <v>100</v>
      </c>
      <c r="L35" s="40">
        <v>100</v>
      </c>
      <c r="M35" s="40">
        <v>100</v>
      </c>
      <c r="N35" s="40">
        <v>100</v>
      </c>
      <c r="O35" s="40">
        <v>100</v>
      </c>
      <c r="P35" s="40">
        <v>100</v>
      </c>
      <c r="Q35" s="40">
        <v>100</v>
      </c>
      <c r="R35" s="40">
        <v>100</v>
      </c>
      <c r="S35" s="40">
        <v>100</v>
      </c>
    </row>
    <row r="36" spans="5:19" hidden="1" x14ac:dyDescent="0.25">
      <c r="E36" s="40">
        <v>60</v>
      </c>
      <c r="F36" s="40">
        <v>60</v>
      </c>
      <c r="G36" s="40">
        <v>60</v>
      </c>
      <c r="H36" s="40">
        <v>60</v>
      </c>
      <c r="I36" s="40">
        <v>60</v>
      </c>
      <c r="J36" s="40">
        <v>60</v>
      </c>
      <c r="K36" s="40">
        <v>60</v>
      </c>
      <c r="L36" s="40">
        <v>60</v>
      </c>
      <c r="M36" s="40">
        <v>60</v>
      </c>
      <c r="N36" s="40">
        <v>60</v>
      </c>
      <c r="O36" s="40">
        <v>60</v>
      </c>
      <c r="P36" s="40">
        <v>60</v>
      </c>
      <c r="Q36" s="40">
        <v>60</v>
      </c>
      <c r="R36" s="40">
        <v>60</v>
      </c>
      <c r="S36" s="40">
        <v>60</v>
      </c>
    </row>
    <row r="37" spans="5:19" hidden="1" x14ac:dyDescent="0.25">
      <c r="E37">
        <v>0.84</v>
      </c>
      <c r="F37">
        <v>6.02</v>
      </c>
      <c r="G37">
        <v>4.37</v>
      </c>
      <c r="H37">
        <v>75.06</v>
      </c>
      <c r="I37">
        <v>0.05</v>
      </c>
      <c r="J37">
        <v>0.1</v>
      </c>
      <c r="K37">
        <v>10.7</v>
      </c>
      <c r="L37">
        <v>0.05</v>
      </c>
      <c r="M37">
        <v>0.3</v>
      </c>
      <c r="N37">
        <v>69.36</v>
      </c>
      <c r="O37">
        <v>47.5</v>
      </c>
      <c r="P37">
        <v>0.26</v>
      </c>
      <c r="Q37">
        <v>0</v>
      </c>
      <c r="R37">
        <v>21.3</v>
      </c>
      <c r="S37">
        <v>0.8</v>
      </c>
    </row>
    <row r="38" spans="5:19" hidden="1" x14ac:dyDescent="0.25"/>
    <row r="39" spans="5:19" hidden="1" x14ac:dyDescent="0.25">
      <c r="E39" s="41">
        <v>250</v>
      </c>
      <c r="F39" s="41">
        <v>250</v>
      </c>
      <c r="G39" s="41">
        <v>250</v>
      </c>
      <c r="H39" s="41">
        <v>250</v>
      </c>
      <c r="I39" s="41">
        <v>250</v>
      </c>
      <c r="J39" s="41">
        <v>250</v>
      </c>
      <c r="K39" s="41">
        <v>250</v>
      </c>
      <c r="L39" s="41">
        <v>250</v>
      </c>
      <c r="M39" s="41">
        <v>250</v>
      </c>
      <c r="N39" s="41">
        <v>250</v>
      </c>
      <c r="O39" s="41">
        <v>250</v>
      </c>
      <c r="P39" s="41">
        <v>250</v>
      </c>
      <c r="Q39" s="41">
        <v>250</v>
      </c>
      <c r="R39" s="41">
        <v>250</v>
      </c>
      <c r="S39" s="41">
        <v>250</v>
      </c>
    </row>
    <row r="40" spans="5:19" hidden="1" x14ac:dyDescent="0.25">
      <c r="E40" s="41">
        <v>200</v>
      </c>
      <c r="F40" s="41">
        <v>200</v>
      </c>
      <c r="G40" s="41">
        <v>200</v>
      </c>
      <c r="H40" s="41">
        <v>200</v>
      </c>
      <c r="I40" s="41">
        <v>200</v>
      </c>
      <c r="J40" s="41">
        <v>200</v>
      </c>
      <c r="K40" s="41">
        <v>200</v>
      </c>
      <c r="L40" s="41">
        <v>200</v>
      </c>
      <c r="M40" s="41">
        <v>200</v>
      </c>
      <c r="N40" s="41">
        <v>200</v>
      </c>
      <c r="O40" s="41">
        <v>200</v>
      </c>
      <c r="P40" s="41">
        <v>200</v>
      </c>
      <c r="Q40" s="41">
        <v>200</v>
      </c>
      <c r="R40" s="41">
        <v>200</v>
      </c>
      <c r="S40" s="41">
        <v>200</v>
      </c>
    </row>
    <row r="41" spans="5:19" hidden="1" x14ac:dyDescent="0.25">
      <c r="E41">
        <v>5.09</v>
      </c>
      <c r="F41">
        <v>8.0500000000000007</v>
      </c>
      <c r="G41">
        <v>6.6</v>
      </c>
      <c r="H41">
        <v>145.6</v>
      </c>
      <c r="I41">
        <v>0.19</v>
      </c>
      <c r="J41">
        <v>0.13</v>
      </c>
      <c r="K41">
        <v>0.36</v>
      </c>
      <c r="L41">
        <v>0.02</v>
      </c>
      <c r="M41">
        <v>5.8999999999999997E-2</v>
      </c>
      <c r="N41">
        <v>34.479999999999997</v>
      </c>
      <c r="O41">
        <v>134.09</v>
      </c>
      <c r="P41">
        <v>1.52</v>
      </c>
      <c r="Q41">
        <v>0.03</v>
      </c>
      <c r="R41">
        <v>20.32</v>
      </c>
      <c r="S41">
        <v>1.57</v>
      </c>
    </row>
    <row r="42" spans="5:19" hidden="1" x14ac:dyDescent="0.25"/>
    <row r="43" spans="5:19" hidden="1" x14ac:dyDescent="0.25">
      <c r="E43" s="40">
        <v>100</v>
      </c>
      <c r="F43" s="40">
        <v>100</v>
      </c>
      <c r="G43" s="40">
        <v>100</v>
      </c>
      <c r="H43" s="40">
        <v>100</v>
      </c>
      <c r="I43" s="40">
        <v>100</v>
      </c>
      <c r="J43" s="40">
        <v>100</v>
      </c>
      <c r="K43" s="40">
        <v>100</v>
      </c>
      <c r="L43" s="40">
        <v>100</v>
      </c>
      <c r="M43" s="40">
        <v>100</v>
      </c>
      <c r="N43" s="40">
        <v>100</v>
      </c>
      <c r="O43" s="40">
        <v>100</v>
      </c>
      <c r="P43" s="40">
        <v>100</v>
      </c>
      <c r="Q43" s="40">
        <v>100</v>
      </c>
      <c r="R43" s="40">
        <v>100</v>
      </c>
      <c r="S43" s="40">
        <v>100</v>
      </c>
    </row>
    <row r="44" spans="5:19" hidden="1" x14ac:dyDescent="0.25">
      <c r="E44" s="40">
        <v>80</v>
      </c>
      <c r="F44" s="40">
        <v>80</v>
      </c>
      <c r="G44" s="40">
        <v>80</v>
      </c>
      <c r="H44" s="40">
        <v>80</v>
      </c>
      <c r="I44" s="40">
        <v>80</v>
      </c>
      <c r="J44" s="40">
        <v>80</v>
      </c>
      <c r="K44" s="40">
        <v>80</v>
      </c>
      <c r="L44" s="40">
        <v>80</v>
      </c>
      <c r="M44" s="40">
        <v>80</v>
      </c>
      <c r="N44" s="40">
        <v>80</v>
      </c>
      <c r="O44" s="40">
        <v>80</v>
      </c>
      <c r="P44" s="40">
        <v>80</v>
      </c>
      <c r="Q44" s="40">
        <v>80</v>
      </c>
      <c r="R44" s="40">
        <v>80</v>
      </c>
      <c r="S44" s="40">
        <v>80</v>
      </c>
    </row>
    <row r="45" spans="5:19" hidden="1" x14ac:dyDescent="0.25">
      <c r="E45">
        <v>17.77</v>
      </c>
      <c r="F45">
        <v>9.32</v>
      </c>
      <c r="G45">
        <v>2.39</v>
      </c>
      <c r="H45">
        <v>163.9</v>
      </c>
      <c r="I45">
        <v>0.18</v>
      </c>
      <c r="J45">
        <v>0.15</v>
      </c>
      <c r="K45">
        <v>0.8</v>
      </c>
      <c r="L45">
        <v>0.03</v>
      </c>
      <c r="M45">
        <v>0.1</v>
      </c>
      <c r="N45">
        <v>33.299999999999997</v>
      </c>
      <c r="O45">
        <v>10.1</v>
      </c>
      <c r="P45">
        <v>0.2</v>
      </c>
      <c r="Q45">
        <v>8.9999999999999993E-3</v>
      </c>
      <c r="R45">
        <v>18.420000000000002</v>
      </c>
      <c r="S45">
        <v>0.63</v>
      </c>
    </row>
    <row r="46" spans="5:19" hidden="1" x14ac:dyDescent="0.25"/>
    <row r="47" spans="5:19" hidden="1" x14ac:dyDescent="0.25">
      <c r="E47" s="41">
        <v>180</v>
      </c>
      <c r="F47" s="41">
        <v>180</v>
      </c>
      <c r="G47" s="41">
        <v>180</v>
      </c>
      <c r="H47" s="41">
        <v>180</v>
      </c>
      <c r="I47" s="41">
        <v>180</v>
      </c>
      <c r="J47" s="41">
        <v>180</v>
      </c>
      <c r="K47" s="41">
        <v>180</v>
      </c>
      <c r="L47" s="41">
        <v>180</v>
      </c>
      <c r="M47" s="41">
        <v>180</v>
      </c>
      <c r="N47" s="41">
        <v>180</v>
      </c>
      <c r="O47" s="41">
        <v>180</v>
      </c>
      <c r="P47" s="41">
        <v>180</v>
      </c>
      <c r="Q47" s="41">
        <v>180</v>
      </c>
      <c r="R47" s="41">
        <v>180</v>
      </c>
      <c r="S47" s="41">
        <v>180</v>
      </c>
    </row>
    <row r="48" spans="5:19" hidden="1" x14ac:dyDescent="0.25">
      <c r="E48" s="41">
        <v>150</v>
      </c>
      <c r="F48" s="41">
        <v>150</v>
      </c>
      <c r="G48" s="41">
        <v>150</v>
      </c>
      <c r="H48" s="41">
        <v>150</v>
      </c>
      <c r="I48" s="41">
        <v>150</v>
      </c>
      <c r="J48" s="41">
        <v>150</v>
      </c>
      <c r="K48" s="41">
        <v>150</v>
      </c>
      <c r="L48" s="41">
        <v>150</v>
      </c>
      <c r="M48" s="41">
        <v>150</v>
      </c>
      <c r="N48" s="41">
        <v>150</v>
      </c>
      <c r="O48" s="41">
        <v>150</v>
      </c>
      <c r="P48" s="41">
        <v>150</v>
      </c>
      <c r="Q48" s="41">
        <v>150</v>
      </c>
      <c r="R48" s="41">
        <v>150</v>
      </c>
      <c r="S48" s="41">
        <v>150</v>
      </c>
    </row>
    <row r="49" spans="5:19" hidden="1" x14ac:dyDescent="0.25">
      <c r="E49">
        <v>3.29</v>
      </c>
      <c r="F49">
        <v>7.06</v>
      </c>
      <c r="G49">
        <v>22.21</v>
      </c>
      <c r="H49">
        <v>159.99</v>
      </c>
      <c r="I49">
        <v>0.16</v>
      </c>
      <c r="J49">
        <v>0.13</v>
      </c>
      <c r="K49">
        <v>26.11</v>
      </c>
      <c r="L49">
        <v>0.1</v>
      </c>
      <c r="M49">
        <v>1.5</v>
      </c>
      <c r="N49">
        <v>42.54</v>
      </c>
      <c r="O49">
        <v>97.8</v>
      </c>
      <c r="P49">
        <v>0.29899999999999999</v>
      </c>
      <c r="Q49">
        <v>5.0000000000000001E-3</v>
      </c>
      <c r="R49">
        <v>33.06</v>
      </c>
      <c r="S49">
        <v>1.19</v>
      </c>
    </row>
    <row r="50" spans="5:19" hidden="1" x14ac:dyDescent="0.25"/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7" right="0.7" top="0.75" bottom="0.75" header="0.3" footer="0.3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2"/>
  <sheetViews>
    <sheetView zoomScale="70" zoomScaleNormal="70" workbookViewId="0">
      <selection activeCell="H16" sqref="H16:H24"/>
    </sheetView>
  </sheetViews>
  <sheetFormatPr defaultRowHeight="15" x14ac:dyDescent="0.25"/>
  <cols>
    <col min="3" max="3" width="31.28515625" customWidth="1"/>
  </cols>
  <sheetData>
    <row r="2" spans="2:23" ht="15.75" thickBot="1" x14ac:dyDescent="0.3">
      <c r="C2" t="s">
        <v>101</v>
      </c>
    </row>
    <row r="3" spans="2:23" ht="15.75" thickBot="1" x14ac:dyDescent="0.3">
      <c r="B3" s="54" t="s">
        <v>0</v>
      </c>
      <c r="C3" s="56" t="s">
        <v>1</v>
      </c>
      <c r="D3" s="54" t="s">
        <v>2</v>
      </c>
      <c r="E3" s="58" t="s">
        <v>3</v>
      </c>
      <c r="F3" s="59"/>
      <c r="G3" s="60"/>
      <c r="H3" s="56" t="s">
        <v>7</v>
      </c>
      <c r="I3" s="58" t="s">
        <v>8</v>
      </c>
      <c r="J3" s="59"/>
      <c r="K3" s="59"/>
      <c r="L3" s="59"/>
      <c r="M3" s="60"/>
      <c r="N3" s="45" t="s">
        <v>9</v>
      </c>
      <c r="O3" s="46"/>
      <c r="P3" s="46"/>
      <c r="Q3" s="46"/>
      <c r="R3" s="46"/>
      <c r="S3" s="47"/>
    </row>
    <row r="4" spans="2:23" ht="15.75" thickBot="1" x14ac:dyDescent="0.3">
      <c r="B4" s="55"/>
      <c r="C4" s="57"/>
      <c r="D4" s="55"/>
      <c r="E4" s="9" t="s">
        <v>4</v>
      </c>
      <c r="F4" s="9" t="s">
        <v>5</v>
      </c>
      <c r="G4" s="10" t="s">
        <v>6</v>
      </c>
      <c r="H4" s="57"/>
      <c r="I4" s="9" t="s">
        <v>16</v>
      </c>
      <c r="J4" s="9" t="s">
        <v>17</v>
      </c>
      <c r="K4" s="9" t="s">
        <v>18</v>
      </c>
      <c r="L4" s="9" t="s">
        <v>19</v>
      </c>
      <c r="M4" s="11" t="s">
        <v>20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</row>
    <row r="5" spans="2:23" x14ac:dyDescent="0.25"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</row>
    <row r="6" spans="2:23" x14ac:dyDescent="0.25">
      <c r="B6" s="7" t="s">
        <v>21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U6" s="3"/>
      <c r="V6" s="3"/>
      <c r="W6" s="3"/>
    </row>
    <row r="7" spans="2:23" x14ac:dyDescent="0.25">
      <c r="B7" s="15">
        <v>47</v>
      </c>
      <c r="C7" s="20" t="s">
        <v>88</v>
      </c>
      <c r="D7" s="15">
        <v>100</v>
      </c>
      <c r="E7" s="16">
        <f>E30*E28/E29</f>
        <v>1.7</v>
      </c>
      <c r="F7" s="16">
        <v>3</v>
      </c>
      <c r="G7" s="16">
        <v>5.07</v>
      </c>
      <c r="H7" s="16">
        <v>51.42</v>
      </c>
      <c r="I7" s="16">
        <v>0.16</v>
      </c>
      <c r="J7" s="16">
        <v>0.04</v>
      </c>
      <c r="K7" s="16">
        <v>0</v>
      </c>
      <c r="L7" s="17">
        <v>2E-3</v>
      </c>
      <c r="M7" s="16">
        <v>1.82</v>
      </c>
      <c r="N7" s="16">
        <v>23</v>
      </c>
      <c r="O7" s="16">
        <v>65.8</v>
      </c>
      <c r="P7" s="16">
        <v>0.64</v>
      </c>
      <c r="Q7" s="16">
        <v>1.02</v>
      </c>
      <c r="R7" s="16">
        <v>21.4</v>
      </c>
      <c r="S7" s="17">
        <v>4.0000000000000001E-3</v>
      </c>
      <c r="U7" s="32"/>
      <c r="V7" s="32"/>
      <c r="W7" s="3"/>
    </row>
    <row r="8" spans="2:23" x14ac:dyDescent="0.25">
      <c r="B8" s="28">
        <v>15</v>
      </c>
      <c r="C8" s="20" t="s">
        <v>22</v>
      </c>
      <c r="D8" s="15">
        <v>10</v>
      </c>
      <c r="E8" s="16">
        <v>2.3199999999999998</v>
      </c>
      <c r="F8" s="16">
        <v>3.4</v>
      </c>
      <c r="G8" s="16">
        <v>0.01</v>
      </c>
      <c r="H8" s="16">
        <v>45.3</v>
      </c>
      <c r="I8" s="16">
        <v>4.0000000000000001E-3</v>
      </c>
      <c r="J8" s="16">
        <v>0.03</v>
      </c>
      <c r="K8" s="16">
        <v>7.0000000000000007E-2</v>
      </c>
      <c r="L8" s="16">
        <v>2.3E-2</v>
      </c>
      <c r="M8" s="16">
        <v>0.05</v>
      </c>
      <c r="N8" s="16">
        <v>88</v>
      </c>
      <c r="O8" s="16">
        <v>50</v>
      </c>
      <c r="P8" s="16">
        <v>0.4</v>
      </c>
      <c r="Q8" s="16">
        <v>0.02</v>
      </c>
      <c r="R8" s="16">
        <v>3.5</v>
      </c>
      <c r="S8" s="16">
        <v>0.13</v>
      </c>
      <c r="U8" s="3"/>
      <c r="V8" s="3"/>
      <c r="W8" s="3"/>
    </row>
    <row r="9" spans="2:23" ht="30" x14ac:dyDescent="0.25">
      <c r="B9" s="28">
        <v>210</v>
      </c>
      <c r="C9" s="20" t="s">
        <v>62</v>
      </c>
      <c r="D9" s="15">
        <v>200</v>
      </c>
      <c r="E9" s="16">
        <f>E34*E32/E33</f>
        <v>20.6</v>
      </c>
      <c r="F9" s="16">
        <f t="shared" ref="F9:S9" si="0">F34*F32/F33</f>
        <v>34</v>
      </c>
      <c r="G9" s="16">
        <f t="shared" si="0"/>
        <v>3.2000000000000006</v>
      </c>
      <c r="H9" s="16">
        <f t="shared" si="0"/>
        <v>342.85714285714283</v>
      </c>
      <c r="I9" s="16">
        <f t="shared" si="0"/>
        <v>0.17142857142857143</v>
      </c>
      <c r="J9" s="16">
        <f t="shared" si="0"/>
        <v>0.38571428571428573</v>
      </c>
      <c r="K9" s="16">
        <f t="shared" si="0"/>
        <v>0.45714285714285713</v>
      </c>
      <c r="L9" s="16">
        <f t="shared" si="0"/>
        <v>5.7142857142857141E-2</v>
      </c>
      <c r="M9" s="16">
        <f t="shared" si="0"/>
        <v>2.7714285714285714</v>
      </c>
      <c r="N9" s="16">
        <f t="shared" si="0"/>
        <v>187.68571428571428</v>
      </c>
      <c r="O9" s="16">
        <f t="shared" si="0"/>
        <v>355</v>
      </c>
      <c r="P9" s="16">
        <f t="shared" si="0"/>
        <v>1.9285714285714286</v>
      </c>
      <c r="Q9" s="16">
        <f t="shared" si="0"/>
        <v>4.2857142857142858E-2</v>
      </c>
      <c r="R9" s="16">
        <f t="shared" si="0"/>
        <v>30.785714285714285</v>
      </c>
      <c r="S9" s="16">
        <f t="shared" si="0"/>
        <v>2.157142857142857</v>
      </c>
      <c r="U9" s="32"/>
      <c r="V9" s="32"/>
      <c r="W9" s="3"/>
    </row>
    <row r="10" spans="2:23" x14ac:dyDescent="0.25">
      <c r="B10" s="15">
        <v>430</v>
      </c>
      <c r="C10" s="20" t="s">
        <v>89</v>
      </c>
      <c r="D10" s="15">
        <v>200</v>
      </c>
      <c r="E10" s="16">
        <v>0.2</v>
      </c>
      <c r="F10" s="16">
        <v>0.05</v>
      </c>
      <c r="G10" s="16">
        <v>15.01</v>
      </c>
      <c r="H10" s="16">
        <v>58</v>
      </c>
      <c r="I10" s="16">
        <v>0</v>
      </c>
      <c r="J10" s="16">
        <v>0.01</v>
      </c>
      <c r="K10" s="16">
        <v>9</v>
      </c>
      <c r="L10" s="25">
        <v>1E-4</v>
      </c>
      <c r="M10" s="17">
        <v>4.4999999999999998E-2</v>
      </c>
      <c r="N10" s="16">
        <v>5.25</v>
      </c>
      <c r="O10" s="16">
        <v>8.24</v>
      </c>
      <c r="P10" s="25">
        <v>8.0000000000000002E-3</v>
      </c>
      <c r="Q10" s="16">
        <v>0</v>
      </c>
      <c r="R10" s="16">
        <v>4.4000000000000004</v>
      </c>
      <c r="S10" s="16">
        <v>0.87</v>
      </c>
      <c r="U10" s="3"/>
      <c r="V10" s="3"/>
      <c r="W10" s="3"/>
    </row>
    <row r="11" spans="2:23" hidden="1" x14ac:dyDescent="0.25">
      <c r="B11" s="15"/>
      <c r="C11" s="20"/>
      <c r="D11" s="15"/>
      <c r="E11" s="16"/>
      <c r="F11" s="16"/>
      <c r="G11" s="16"/>
      <c r="H11" s="16"/>
      <c r="I11" s="16"/>
      <c r="J11" s="16"/>
      <c r="K11" s="16"/>
      <c r="L11" s="25"/>
      <c r="M11" s="16"/>
      <c r="N11" s="16"/>
      <c r="O11" s="16"/>
      <c r="P11" s="17"/>
      <c r="Q11" s="16"/>
      <c r="R11" s="16"/>
      <c r="S11" s="16"/>
      <c r="U11" s="3"/>
      <c r="V11" s="3"/>
      <c r="W11" s="3"/>
    </row>
    <row r="12" spans="2:23" x14ac:dyDescent="0.25">
      <c r="B12" s="15" t="s">
        <v>26</v>
      </c>
      <c r="C12" s="19" t="s">
        <v>27</v>
      </c>
      <c r="D12" s="15">
        <v>40</v>
      </c>
      <c r="E12" s="16">
        <v>3.04</v>
      </c>
      <c r="F12" s="16">
        <v>0.32</v>
      </c>
      <c r="G12" s="16">
        <v>19.68</v>
      </c>
      <c r="H12" s="16">
        <v>88.8</v>
      </c>
      <c r="I12" s="16">
        <v>0.04</v>
      </c>
      <c r="J12" s="16">
        <v>0.01</v>
      </c>
      <c r="K12" s="16">
        <v>0.9</v>
      </c>
      <c r="L12" s="16">
        <v>0</v>
      </c>
      <c r="M12" s="16">
        <v>0.7</v>
      </c>
      <c r="N12" s="16">
        <v>8</v>
      </c>
      <c r="O12" s="16">
        <v>26</v>
      </c>
      <c r="P12" s="17">
        <v>8.0000000000000002E-3</v>
      </c>
      <c r="Q12" s="17">
        <v>3.0000000000000001E-3</v>
      </c>
      <c r="R12" s="16">
        <v>0</v>
      </c>
      <c r="S12" s="16">
        <v>0.44</v>
      </c>
      <c r="U12" s="3"/>
      <c r="V12" s="3"/>
      <c r="W12" s="3"/>
    </row>
    <row r="13" spans="2:23" x14ac:dyDescent="0.25">
      <c r="B13" s="48" t="s">
        <v>28</v>
      </c>
      <c r="C13" s="49"/>
      <c r="D13" s="50"/>
      <c r="E13" s="16">
        <f>E7+E8+E9+E10+E12</f>
        <v>27.86</v>
      </c>
      <c r="F13" s="16">
        <f t="shared" ref="F13:S13" si="1">F7+F8+F9+F10+F12</f>
        <v>40.769999999999996</v>
      </c>
      <c r="G13" s="16">
        <f t="shared" si="1"/>
        <v>42.97</v>
      </c>
      <c r="H13" s="16">
        <f t="shared" si="1"/>
        <v>586.37714285714276</v>
      </c>
      <c r="I13" s="16">
        <f t="shared" si="1"/>
        <v>0.37542857142857139</v>
      </c>
      <c r="J13" s="16">
        <f t="shared" si="1"/>
        <v>0.47571428571428576</v>
      </c>
      <c r="K13" s="16">
        <f t="shared" si="1"/>
        <v>10.427142857142858</v>
      </c>
      <c r="L13" s="16">
        <f t="shared" si="1"/>
        <v>8.2242857142857145E-2</v>
      </c>
      <c r="M13" s="16">
        <f t="shared" si="1"/>
        <v>5.3864285714285716</v>
      </c>
      <c r="N13" s="16">
        <f t="shared" si="1"/>
        <v>311.93571428571431</v>
      </c>
      <c r="O13" s="16">
        <f t="shared" si="1"/>
        <v>505.04</v>
      </c>
      <c r="P13" s="16">
        <f t="shared" si="1"/>
        <v>2.9845714285714289</v>
      </c>
      <c r="Q13" s="16">
        <f t="shared" si="1"/>
        <v>1.0858571428571429</v>
      </c>
      <c r="R13" s="16">
        <f t="shared" si="1"/>
        <v>60.085714285714282</v>
      </c>
      <c r="S13" s="16">
        <f t="shared" si="1"/>
        <v>3.601142857142857</v>
      </c>
      <c r="U13" s="3"/>
      <c r="V13" s="3"/>
      <c r="W13" s="3"/>
    </row>
    <row r="14" spans="2:23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  <c r="W14" s="3"/>
    </row>
    <row r="15" spans="2:23" x14ac:dyDescent="0.25">
      <c r="B15" s="4" t="s">
        <v>29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"/>
      <c r="U15" s="3"/>
      <c r="V15" s="3"/>
      <c r="W15" s="3"/>
    </row>
    <row r="16" spans="2:23" ht="30" x14ac:dyDescent="0.25">
      <c r="B16" s="26">
        <v>39</v>
      </c>
      <c r="C16" s="27" t="s">
        <v>85</v>
      </c>
      <c r="D16" s="26">
        <v>100</v>
      </c>
      <c r="E16" s="22">
        <f>E38*E36/E37</f>
        <v>3.0166666666666666</v>
      </c>
      <c r="F16" s="22">
        <f t="shared" ref="F16:S16" si="2">F38*F36/F37</f>
        <v>6.3666666666666663</v>
      </c>
      <c r="G16" s="22">
        <f t="shared" si="2"/>
        <v>23.716666666666665</v>
      </c>
      <c r="H16" s="22">
        <f t="shared" si="2"/>
        <v>164.2</v>
      </c>
      <c r="I16" s="22">
        <f t="shared" si="2"/>
        <v>1.6666666666666666E-2</v>
      </c>
      <c r="J16" s="22">
        <f t="shared" si="2"/>
        <v>6.6666666666666666E-2</v>
      </c>
      <c r="K16" s="22">
        <f t="shared" si="2"/>
        <v>22.666666666666668</v>
      </c>
      <c r="L16" s="22">
        <f t="shared" si="2"/>
        <v>0.16666666666666666</v>
      </c>
      <c r="M16" s="22">
        <f t="shared" si="2"/>
        <v>0.83333333333333337</v>
      </c>
      <c r="N16" s="22">
        <f t="shared" si="2"/>
        <v>36.333333333333336</v>
      </c>
      <c r="O16" s="22">
        <f t="shared" si="2"/>
        <v>26</v>
      </c>
      <c r="P16" s="22">
        <f t="shared" si="2"/>
        <v>0.5</v>
      </c>
      <c r="Q16" s="22">
        <f t="shared" si="2"/>
        <v>0</v>
      </c>
      <c r="R16" s="22">
        <f t="shared" si="2"/>
        <v>16.833333333333332</v>
      </c>
      <c r="S16" s="22">
        <f t="shared" si="2"/>
        <v>1.1666666666666667</v>
      </c>
      <c r="U16" s="32"/>
      <c r="V16" s="32"/>
      <c r="W16" s="3"/>
    </row>
    <row r="17" spans="2:23" ht="30" x14ac:dyDescent="0.25">
      <c r="B17" s="15">
        <v>104</v>
      </c>
      <c r="C17" s="13" t="s">
        <v>31</v>
      </c>
      <c r="D17" s="15">
        <v>250</v>
      </c>
      <c r="E17" s="16">
        <f>E42*E40/E41</f>
        <v>6</v>
      </c>
      <c r="F17" s="16">
        <f t="shared" ref="F17:S17" si="3">F42*F40/F41</f>
        <v>3.875</v>
      </c>
      <c r="G17" s="16">
        <f t="shared" si="3"/>
        <v>21.125</v>
      </c>
      <c r="H17" s="16">
        <f t="shared" si="3"/>
        <v>138.25</v>
      </c>
      <c r="I17" s="16">
        <f t="shared" si="3"/>
        <v>0.26250000000000001</v>
      </c>
      <c r="J17" s="16">
        <f t="shared" si="3"/>
        <v>8.7499999999999994E-2</v>
      </c>
      <c r="K17" s="16">
        <f t="shared" si="3"/>
        <v>8.75</v>
      </c>
      <c r="L17" s="16">
        <f t="shared" si="3"/>
        <v>1.25E-3</v>
      </c>
      <c r="M17" s="16">
        <f t="shared" si="3"/>
        <v>0.25</v>
      </c>
      <c r="N17" s="16">
        <f t="shared" si="3"/>
        <v>52.625</v>
      </c>
      <c r="O17" s="16">
        <f t="shared" si="3"/>
        <v>178.125</v>
      </c>
      <c r="P17" s="16">
        <f t="shared" si="3"/>
        <v>1.125</v>
      </c>
      <c r="Q17" s="16">
        <f t="shared" si="3"/>
        <v>1.2500000000000001E-2</v>
      </c>
      <c r="R17" s="16">
        <f t="shared" si="3"/>
        <v>48.25</v>
      </c>
      <c r="S17" s="16">
        <f t="shared" si="3"/>
        <v>1</v>
      </c>
      <c r="U17" s="32"/>
      <c r="V17" s="32"/>
      <c r="W17" s="3"/>
    </row>
    <row r="18" spans="2:23" x14ac:dyDescent="0.25">
      <c r="B18" s="24">
        <v>144</v>
      </c>
      <c r="C18" s="13" t="s">
        <v>104</v>
      </c>
      <c r="D18" s="15">
        <v>180</v>
      </c>
      <c r="E18" s="16">
        <f>E46*E44/E45</f>
        <v>4.4400000000000004</v>
      </c>
      <c r="F18" s="16">
        <f t="shared" ref="F18:S18" si="4">F46*F44/F45</f>
        <v>4.7519999999999998</v>
      </c>
      <c r="G18" s="16">
        <f t="shared" si="4"/>
        <v>46.656000000000006</v>
      </c>
      <c r="H18" s="16">
        <f t="shared" si="4"/>
        <v>235.48800000000003</v>
      </c>
      <c r="I18" s="16">
        <f t="shared" si="4"/>
        <v>3.5999999999999997E-2</v>
      </c>
      <c r="J18" s="16">
        <f t="shared" si="4"/>
        <v>2.4E-2</v>
      </c>
      <c r="K18" s="16">
        <f t="shared" si="4"/>
        <v>18.96</v>
      </c>
      <c r="L18" s="16">
        <f t="shared" si="4"/>
        <v>4.8000000000000001E-2</v>
      </c>
      <c r="M18" s="16">
        <f t="shared" si="4"/>
        <v>0</v>
      </c>
      <c r="N18" s="16">
        <f t="shared" si="4"/>
        <v>17.927999999999997</v>
      </c>
      <c r="O18" s="16">
        <f t="shared" si="4"/>
        <v>95.256</v>
      </c>
      <c r="P18" s="16">
        <f t="shared" si="4"/>
        <v>0</v>
      </c>
      <c r="Q18" s="16">
        <f t="shared" si="4"/>
        <v>1.1999999999999999E-3</v>
      </c>
      <c r="R18" s="16">
        <f t="shared" si="4"/>
        <v>33.467999999999996</v>
      </c>
      <c r="S18" s="16">
        <f t="shared" si="4"/>
        <v>0.70799999999999996</v>
      </c>
      <c r="U18" s="42"/>
      <c r="V18" s="42"/>
      <c r="W18" s="3"/>
    </row>
    <row r="19" spans="2:23" x14ac:dyDescent="0.25">
      <c r="B19" s="15">
        <v>407</v>
      </c>
      <c r="C19" s="13" t="s">
        <v>51</v>
      </c>
      <c r="D19" s="15">
        <v>200</v>
      </c>
      <c r="E19" s="16">
        <v>1</v>
      </c>
      <c r="F19" s="16">
        <v>0.2</v>
      </c>
      <c r="G19" s="16">
        <v>20.2</v>
      </c>
      <c r="H19" s="16">
        <v>81.599999999999994</v>
      </c>
      <c r="I19" s="15">
        <v>0.08</v>
      </c>
      <c r="J19" s="15">
        <v>0.08</v>
      </c>
      <c r="K19" s="16">
        <v>4</v>
      </c>
      <c r="L19" s="17">
        <v>0</v>
      </c>
      <c r="M19" s="16">
        <v>0</v>
      </c>
      <c r="N19" s="16">
        <v>31.1</v>
      </c>
      <c r="O19" s="16">
        <v>18</v>
      </c>
      <c r="P19" s="16">
        <v>0</v>
      </c>
      <c r="Q19" s="16">
        <v>0</v>
      </c>
      <c r="R19" s="16">
        <v>8</v>
      </c>
      <c r="S19" s="15">
        <v>0.72</v>
      </c>
      <c r="U19" s="3"/>
      <c r="V19" s="3"/>
      <c r="W19" s="3"/>
    </row>
    <row r="20" spans="2:23" x14ac:dyDescent="0.25">
      <c r="B20" s="26">
        <v>268</v>
      </c>
      <c r="C20" s="27" t="s">
        <v>59</v>
      </c>
      <c r="D20" s="15">
        <v>100</v>
      </c>
      <c r="E20" s="16">
        <f>E50*E48/E49</f>
        <v>15.421874999999996</v>
      </c>
      <c r="F20" s="16">
        <f t="shared" ref="F20:S20" si="5">F50*F48/F49</f>
        <v>27.078125</v>
      </c>
      <c r="G20" s="16">
        <f t="shared" si="5"/>
        <v>1.671875</v>
      </c>
      <c r="H20" s="16">
        <f t="shared" si="5"/>
        <v>360.3125</v>
      </c>
      <c r="I20" s="16">
        <f t="shared" si="5"/>
        <v>0.109375</v>
      </c>
      <c r="J20" s="16">
        <f t="shared" si="5"/>
        <v>0.35937499999999994</v>
      </c>
      <c r="K20" s="16">
        <f t="shared" si="5"/>
        <v>1.171875</v>
      </c>
      <c r="L20" s="16">
        <f t="shared" si="5"/>
        <v>0.3125</v>
      </c>
      <c r="M20" s="16">
        <f t="shared" si="5"/>
        <v>3.125E-2</v>
      </c>
      <c r="N20" s="16">
        <f t="shared" si="5"/>
        <v>115.21874999999997</v>
      </c>
      <c r="O20" s="16">
        <f t="shared" si="5"/>
        <v>288.78125</v>
      </c>
      <c r="P20" s="16">
        <f t="shared" si="5"/>
        <v>3.5624999999999991</v>
      </c>
      <c r="Q20" s="16">
        <f t="shared" si="5"/>
        <v>4.6875E-2</v>
      </c>
      <c r="R20" s="16">
        <f t="shared" si="5"/>
        <v>46.656250000000007</v>
      </c>
      <c r="S20" s="16">
        <f t="shared" si="5"/>
        <v>3.015625</v>
      </c>
      <c r="T20" s="36"/>
      <c r="U20" s="32"/>
      <c r="V20" s="32"/>
      <c r="W20" s="3"/>
    </row>
    <row r="21" spans="2:23" hidden="1" x14ac:dyDescent="0.25">
      <c r="B21" s="26"/>
      <c r="C21" s="27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5"/>
      <c r="Q21" s="16"/>
      <c r="R21" s="16"/>
      <c r="S21" s="15"/>
      <c r="U21" s="3"/>
      <c r="V21" s="3"/>
      <c r="W21" s="3"/>
    </row>
    <row r="22" spans="2:23" hidden="1" x14ac:dyDescent="0.25">
      <c r="B22" s="15"/>
      <c r="C22" s="20"/>
      <c r="D22" s="15"/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5"/>
      <c r="Q22" s="16"/>
      <c r="R22" s="16"/>
      <c r="S22" s="15"/>
      <c r="U22" s="3"/>
      <c r="V22" s="3"/>
      <c r="W22" s="3"/>
    </row>
    <row r="23" spans="2:23" x14ac:dyDescent="0.25">
      <c r="B23" s="15" t="s">
        <v>26</v>
      </c>
      <c r="C23" s="1" t="s">
        <v>34</v>
      </c>
      <c r="D23" s="15">
        <v>20</v>
      </c>
      <c r="E23" s="15">
        <v>1.32</v>
      </c>
      <c r="F23" s="15">
        <v>0.24</v>
      </c>
      <c r="G23" s="15">
        <v>6.84</v>
      </c>
      <c r="H23" s="16">
        <v>33.1</v>
      </c>
      <c r="I23" s="15">
        <v>0.04</v>
      </c>
      <c r="J23" s="15">
        <v>0.02</v>
      </c>
      <c r="K23" s="16">
        <v>0</v>
      </c>
      <c r="L23" s="16">
        <v>0</v>
      </c>
      <c r="M23" s="16">
        <v>1.2</v>
      </c>
      <c r="N23" s="16">
        <v>7</v>
      </c>
      <c r="O23" s="16">
        <v>31.6</v>
      </c>
      <c r="P23" s="16">
        <v>0.6</v>
      </c>
      <c r="Q23" s="15">
        <v>0.02</v>
      </c>
      <c r="R23" s="16">
        <v>9.4</v>
      </c>
      <c r="S23" s="15">
        <v>0.78</v>
      </c>
      <c r="U23" s="3"/>
      <c r="V23" s="3"/>
      <c r="W23" s="3"/>
    </row>
    <row r="24" spans="2:23" x14ac:dyDescent="0.25">
      <c r="B24" s="15" t="s">
        <v>26</v>
      </c>
      <c r="C24" s="1" t="s">
        <v>27</v>
      </c>
      <c r="D24" s="15">
        <v>30</v>
      </c>
      <c r="E24" s="15">
        <v>1.52</v>
      </c>
      <c r="F24" s="15">
        <v>0.16</v>
      </c>
      <c r="G24" s="15">
        <v>9.84</v>
      </c>
      <c r="H24" s="15">
        <v>44.4</v>
      </c>
      <c r="I24" s="15">
        <v>0.02</v>
      </c>
      <c r="J24" s="15">
        <v>0.01</v>
      </c>
      <c r="K24" s="15">
        <v>0.44</v>
      </c>
      <c r="L24" s="16">
        <v>0</v>
      </c>
      <c r="M24" s="16">
        <v>0.7</v>
      </c>
      <c r="N24" s="16">
        <v>4</v>
      </c>
      <c r="O24" s="16">
        <v>13</v>
      </c>
      <c r="P24" s="15">
        <v>8.0000000000000002E-3</v>
      </c>
      <c r="Q24" s="15">
        <v>3.0000000000000001E-3</v>
      </c>
      <c r="R24" s="16">
        <v>0</v>
      </c>
      <c r="S24" s="15">
        <v>0.22</v>
      </c>
    </row>
    <row r="25" spans="2:23" x14ac:dyDescent="0.25">
      <c r="B25" s="61" t="s">
        <v>35</v>
      </c>
      <c r="C25" s="62"/>
      <c r="D25" s="63"/>
      <c r="E25" s="16">
        <f>E16+E17+E18+E19+E20+E23+E24</f>
        <v>32.718541666666667</v>
      </c>
      <c r="F25" s="16">
        <f t="shared" ref="F25:S25" si="6">F16+F17+F18+F19+F20+F23+F24</f>
        <v>42.671791666666664</v>
      </c>
      <c r="G25" s="16">
        <f t="shared" si="6"/>
        <v>130.04954166666667</v>
      </c>
      <c r="H25" s="16">
        <f t="shared" si="6"/>
        <v>1057.3505</v>
      </c>
      <c r="I25" s="16">
        <f t="shared" si="6"/>
        <v>0.56454166666666672</v>
      </c>
      <c r="J25" s="16">
        <f t="shared" si="6"/>
        <v>0.64754166666666668</v>
      </c>
      <c r="K25" s="16">
        <f t="shared" si="6"/>
        <v>55.988541666666663</v>
      </c>
      <c r="L25" s="16">
        <f t="shared" si="6"/>
        <v>0.52841666666666665</v>
      </c>
      <c r="M25" s="16">
        <f t="shared" si="6"/>
        <v>3.0145833333333334</v>
      </c>
      <c r="N25" s="16">
        <f t="shared" si="6"/>
        <v>264.20508333333328</v>
      </c>
      <c r="O25" s="16">
        <f t="shared" si="6"/>
        <v>650.76224999999999</v>
      </c>
      <c r="P25" s="16">
        <f t="shared" si="6"/>
        <v>5.7954999999999988</v>
      </c>
      <c r="Q25" s="16">
        <f t="shared" si="6"/>
        <v>8.357500000000001E-2</v>
      </c>
      <c r="R25" s="16">
        <f t="shared" si="6"/>
        <v>162.60758333333334</v>
      </c>
      <c r="S25" s="16">
        <f t="shared" si="6"/>
        <v>7.6102916666666669</v>
      </c>
    </row>
    <row r="28" spans="2:23" hidden="1" x14ac:dyDescent="0.25">
      <c r="D28" s="32"/>
      <c r="E28" s="32">
        <v>100</v>
      </c>
      <c r="F28" s="32">
        <v>100</v>
      </c>
      <c r="G28" s="32">
        <v>100</v>
      </c>
      <c r="H28" s="32">
        <v>100</v>
      </c>
      <c r="I28" s="32">
        <v>100</v>
      </c>
      <c r="J28" s="32">
        <v>100</v>
      </c>
      <c r="K28" s="32">
        <v>100</v>
      </c>
      <c r="L28" s="32">
        <v>100</v>
      </c>
      <c r="M28" s="32">
        <v>100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100</v>
      </c>
    </row>
    <row r="29" spans="2:23" hidden="1" x14ac:dyDescent="0.25">
      <c r="D29" s="32"/>
      <c r="E29" s="32">
        <v>60</v>
      </c>
      <c r="F29" s="32">
        <v>60</v>
      </c>
      <c r="G29" s="32">
        <v>60</v>
      </c>
      <c r="H29" s="32">
        <v>60</v>
      </c>
      <c r="I29" s="32">
        <v>60</v>
      </c>
      <c r="J29" s="32">
        <v>60</v>
      </c>
      <c r="K29" s="32">
        <v>60</v>
      </c>
      <c r="L29" s="32">
        <v>60</v>
      </c>
      <c r="M29" s="32">
        <v>60</v>
      </c>
      <c r="N29" s="32">
        <v>60</v>
      </c>
      <c r="O29" s="32">
        <v>60</v>
      </c>
      <c r="P29" s="32">
        <v>60</v>
      </c>
      <c r="Q29" s="32">
        <v>60</v>
      </c>
      <c r="R29" s="32">
        <v>60</v>
      </c>
      <c r="S29" s="32">
        <v>60</v>
      </c>
    </row>
    <row r="30" spans="2:23" hidden="1" x14ac:dyDescent="0.25">
      <c r="E30">
        <v>1.02</v>
      </c>
      <c r="F30">
        <v>3</v>
      </c>
      <c r="G30">
        <v>5.07</v>
      </c>
      <c r="H30">
        <v>51.42</v>
      </c>
      <c r="I30">
        <v>0.16</v>
      </c>
      <c r="J30">
        <v>0.04</v>
      </c>
      <c r="K30">
        <v>0</v>
      </c>
      <c r="L30">
        <v>2E-3</v>
      </c>
      <c r="M30">
        <v>1.82</v>
      </c>
      <c r="N30">
        <v>23</v>
      </c>
      <c r="O30">
        <v>65.8</v>
      </c>
      <c r="P30">
        <v>0.64</v>
      </c>
      <c r="Q30">
        <v>1.02</v>
      </c>
      <c r="R30">
        <v>21.4</v>
      </c>
      <c r="S30">
        <v>4.0000000000000001E-3</v>
      </c>
    </row>
    <row r="31" spans="2:23" hidden="1" x14ac:dyDescent="0.25"/>
    <row r="32" spans="2:23" hidden="1" x14ac:dyDescent="0.25">
      <c r="D32" s="32"/>
      <c r="E32" s="32">
        <v>200</v>
      </c>
      <c r="F32" s="32">
        <v>200</v>
      </c>
      <c r="G32" s="32">
        <v>200</v>
      </c>
      <c r="H32" s="32">
        <v>200</v>
      </c>
      <c r="I32" s="32">
        <v>200</v>
      </c>
      <c r="J32" s="32">
        <v>200</v>
      </c>
      <c r="K32" s="32">
        <v>200</v>
      </c>
      <c r="L32" s="32">
        <v>200</v>
      </c>
      <c r="M32" s="32">
        <v>200</v>
      </c>
      <c r="N32" s="32">
        <v>200</v>
      </c>
      <c r="O32" s="32">
        <v>200</v>
      </c>
      <c r="P32" s="32">
        <v>200</v>
      </c>
      <c r="Q32" s="32">
        <v>200</v>
      </c>
      <c r="R32" s="32">
        <v>200</v>
      </c>
      <c r="S32" s="32">
        <v>200</v>
      </c>
    </row>
    <row r="33" spans="4:19" hidden="1" x14ac:dyDescent="0.25">
      <c r="D33" s="32"/>
      <c r="E33" s="32">
        <v>140</v>
      </c>
      <c r="F33" s="32">
        <v>140</v>
      </c>
      <c r="G33" s="32">
        <v>140</v>
      </c>
      <c r="H33" s="32">
        <v>140</v>
      </c>
      <c r="I33" s="32">
        <v>140</v>
      </c>
      <c r="J33" s="32">
        <v>140</v>
      </c>
      <c r="K33" s="32">
        <v>140</v>
      </c>
      <c r="L33" s="32">
        <v>140</v>
      </c>
      <c r="M33" s="32">
        <v>140</v>
      </c>
      <c r="N33" s="32">
        <v>140</v>
      </c>
      <c r="O33" s="32">
        <v>140</v>
      </c>
      <c r="P33" s="32">
        <v>140</v>
      </c>
      <c r="Q33" s="32">
        <v>140</v>
      </c>
      <c r="R33" s="32">
        <v>140</v>
      </c>
      <c r="S33" s="32">
        <v>140</v>
      </c>
    </row>
    <row r="34" spans="4:19" hidden="1" x14ac:dyDescent="0.25">
      <c r="E34">
        <v>14.42</v>
      </c>
      <c r="F34">
        <v>23.8</v>
      </c>
      <c r="G34">
        <v>2.2400000000000002</v>
      </c>
      <c r="H34">
        <v>240</v>
      </c>
      <c r="I34">
        <v>0.12</v>
      </c>
      <c r="J34">
        <v>0.27</v>
      </c>
      <c r="K34">
        <v>0.32</v>
      </c>
      <c r="L34">
        <v>0.04</v>
      </c>
      <c r="M34">
        <v>1.94</v>
      </c>
      <c r="N34">
        <v>131.38</v>
      </c>
      <c r="O34">
        <v>248.5</v>
      </c>
      <c r="P34">
        <v>1.35</v>
      </c>
      <c r="Q34">
        <v>0.03</v>
      </c>
      <c r="R34">
        <v>21.55</v>
      </c>
      <c r="S34">
        <v>1.51</v>
      </c>
    </row>
    <row r="35" spans="4:19" hidden="1" x14ac:dyDescent="0.25"/>
    <row r="36" spans="4:19" hidden="1" x14ac:dyDescent="0.25">
      <c r="D36" s="32"/>
      <c r="E36" s="32">
        <v>100</v>
      </c>
      <c r="F36" s="32">
        <v>100</v>
      </c>
      <c r="G36" s="32">
        <v>100</v>
      </c>
      <c r="H36" s="32">
        <v>100</v>
      </c>
      <c r="I36" s="32">
        <v>100</v>
      </c>
      <c r="J36" s="32">
        <v>100</v>
      </c>
      <c r="K36" s="32">
        <v>100</v>
      </c>
      <c r="L36" s="32">
        <v>100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2">
        <v>100</v>
      </c>
    </row>
    <row r="37" spans="4:19" hidden="1" x14ac:dyDescent="0.25">
      <c r="D37" s="32"/>
      <c r="E37" s="32">
        <v>60</v>
      </c>
      <c r="F37" s="32">
        <v>60</v>
      </c>
      <c r="G37" s="32">
        <v>60</v>
      </c>
      <c r="H37" s="32">
        <v>60</v>
      </c>
      <c r="I37" s="32">
        <v>60</v>
      </c>
      <c r="J37" s="32">
        <v>60</v>
      </c>
      <c r="K37" s="32">
        <v>60</v>
      </c>
      <c r="L37" s="32">
        <v>60</v>
      </c>
      <c r="M37" s="32">
        <v>60</v>
      </c>
      <c r="N37" s="32">
        <v>60</v>
      </c>
      <c r="O37" s="32">
        <v>60</v>
      </c>
      <c r="P37" s="32">
        <v>60</v>
      </c>
      <c r="Q37" s="32">
        <v>60</v>
      </c>
      <c r="R37" s="32">
        <v>60</v>
      </c>
      <c r="S37" s="32">
        <v>60</v>
      </c>
    </row>
    <row r="38" spans="4:19" hidden="1" x14ac:dyDescent="0.25">
      <c r="E38">
        <v>1.81</v>
      </c>
      <c r="F38">
        <v>3.82</v>
      </c>
      <c r="G38">
        <v>14.23</v>
      </c>
      <c r="H38">
        <v>98.52</v>
      </c>
      <c r="I38">
        <v>0.01</v>
      </c>
      <c r="J38">
        <v>0.04</v>
      </c>
      <c r="K38">
        <v>13.6</v>
      </c>
      <c r="L38">
        <v>0.1</v>
      </c>
      <c r="M38">
        <v>0.5</v>
      </c>
      <c r="N38">
        <v>21.8</v>
      </c>
      <c r="O38">
        <v>15.6</v>
      </c>
      <c r="P38">
        <v>0.3</v>
      </c>
      <c r="Q38">
        <v>0</v>
      </c>
      <c r="R38">
        <v>10.1</v>
      </c>
      <c r="S38">
        <v>0.7</v>
      </c>
    </row>
    <row r="39" spans="4:19" hidden="1" x14ac:dyDescent="0.25"/>
    <row r="40" spans="4:19" hidden="1" x14ac:dyDescent="0.25">
      <c r="D40" s="32"/>
      <c r="E40" s="32">
        <v>250</v>
      </c>
      <c r="F40" s="32">
        <v>250</v>
      </c>
      <c r="G40" s="32">
        <v>250</v>
      </c>
      <c r="H40" s="32">
        <v>250</v>
      </c>
      <c r="I40" s="32">
        <v>250</v>
      </c>
      <c r="J40" s="32">
        <v>250</v>
      </c>
      <c r="K40" s="32">
        <v>250</v>
      </c>
      <c r="L40" s="32">
        <v>250</v>
      </c>
      <c r="M40" s="32">
        <v>250</v>
      </c>
      <c r="N40" s="32">
        <v>250</v>
      </c>
      <c r="O40" s="32">
        <v>250</v>
      </c>
      <c r="P40" s="32">
        <v>250</v>
      </c>
      <c r="Q40" s="32">
        <v>250</v>
      </c>
      <c r="R40" s="32">
        <v>250</v>
      </c>
      <c r="S40" s="32">
        <v>250</v>
      </c>
    </row>
    <row r="41" spans="4:19" hidden="1" x14ac:dyDescent="0.25">
      <c r="D41" s="32"/>
      <c r="E41" s="32">
        <v>200</v>
      </c>
      <c r="F41" s="32">
        <v>200</v>
      </c>
      <c r="G41" s="32">
        <v>200</v>
      </c>
      <c r="H41" s="32">
        <v>200</v>
      </c>
      <c r="I41" s="32">
        <v>200</v>
      </c>
      <c r="J41" s="32">
        <v>200</v>
      </c>
      <c r="K41" s="32">
        <v>200</v>
      </c>
      <c r="L41" s="32">
        <v>200</v>
      </c>
      <c r="M41" s="32">
        <v>200</v>
      </c>
      <c r="N41" s="32">
        <v>200</v>
      </c>
      <c r="O41" s="32">
        <v>200</v>
      </c>
      <c r="P41" s="32">
        <v>200</v>
      </c>
      <c r="Q41" s="32">
        <v>200</v>
      </c>
      <c r="R41" s="32">
        <v>200</v>
      </c>
      <c r="S41" s="32">
        <v>200</v>
      </c>
    </row>
    <row r="42" spans="4:19" hidden="1" x14ac:dyDescent="0.25">
      <c r="E42">
        <v>4.8</v>
      </c>
      <c r="F42">
        <v>3.1</v>
      </c>
      <c r="G42">
        <v>16.899999999999999</v>
      </c>
      <c r="H42">
        <v>110.6</v>
      </c>
      <c r="I42">
        <v>0.21</v>
      </c>
      <c r="J42">
        <v>7.0000000000000007E-2</v>
      </c>
      <c r="K42">
        <v>7</v>
      </c>
      <c r="L42">
        <v>1E-3</v>
      </c>
      <c r="M42">
        <v>0.2</v>
      </c>
      <c r="N42">
        <v>42.1</v>
      </c>
      <c r="O42">
        <v>142.5</v>
      </c>
      <c r="P42">
        <v>0.9</v>
      </c>
      <c r="Q42">
        <v>0.01</v>
      </c>
      <c r="R42">
        <v>38.6</v>
      </c>
      <c r="S42">
        <v>0.8</v>
      </c>
    </row>
    <row r="43" spans="4:19" hidden="1" x14ac:dyDescent="0.25"/>
    <row r="44" spans="4:19" hidden="1" x14ac:dyDescent="0.25">
      <c r="D44" s="42"/>
      <c r="E44" s="42">
        <v>180</v>
      </c>
      <c r="F44" s="42">
        <v>180</v>
      </c>
      <c r="G44" s="42">
        <v>180</v>
      </c>
      <c r="H44" s="42">
        <v>180</v>
      </c>
      <c r="I44" s="42">
        <v>180</v>
      </c>
      <c r="J44" s="42">
        <v>180</v>
      </c>
      <c r="K44" s="42">
        <v>180</v>
      </c>
      <c r="L44" s="42">
        <v>180</v>
      </c>
      <c r="M44" s="42">
        <v>180</v>
      </c>
      <c r="N44" s="42">
        <v>180</v>
      </c>
      <c r="O44" s="42">
        <v>180</v>
      </c>
      <c r="P44" s="42">
        <v>180</v>
      </c>
      <c r="Q44" s="42">
        <v>180</v>
      </c>
      <c r="R44" s="42">
        <v>180</v>
      </c>
      <c r="S44" s="42">
        <v>180</v>
      </c>
    </row>
    <row r="45" spans="4:19" hidden="1" x14ac:dyDescent="0.25">
      <c r="D45" s="42"/>
      <c r="E45" s="42">
        <v>150</v>
      </c>
      <c r="F45" s="42">
        <v>150</v>
      </c>
      <c r="G45" s="42">
        <v>150</v>
      </c>
      <c r="H45" s="42">
        <v>150</v>
      </c>
      <c r="I45" s="42">
        <v>150</v>
      </c>
      <c r="J45" s="42">
        <v>150</v>
      </c>
      <c r="K45" s="42">
        <v>150</v>
      </c>
      <c r="L45" s="42">
        <v>150</v>
      </c>
      <c r="M45" s="42">
        <v>150</v>
      </c>
      <c r="N45" s="42">
        <v>150</v>
      </c>
      <c r="O45" s="42">
        <v>150</v>
      </c>
      <c r="P45" s="42">
        <v>150</v>
      </c>
      <c r="Q45" s="42">
        <v>150</v>
      </c>
      <c r="R45" s="42">
        <v>150</v>
      </c>
      <c r="S45" s="42">
        <v>150</v>
      </c>
    </row>
    <row r="46" spans="4:19" hidden="1" x14ac:dyDescent="0.25">
      <c r="E46">
        <v>3.7</v>
      </c>
      <c r="F46">
        <v>3.96</v>
      </c>
      <c r="G46">
        <v>38.880000000000003</v>
      </c>
      <c r="H46">
        <v>196.24</v>
      </c>
      <c r="I46">
        <v>0.03</v>
      </c>
      <c r="J46">
        <v>0.02</v>
      </c>
      <c r="K46">
        <v>15.8</v>
      </c>
      <c r="L46">
        <v>0.04</v>
      </c>
      <c r="M46">
        <v>0</v>
      </c>
      <c r="N46">
        <v>14.94</v>
      </c>
      <c r="O46">
        <v>79.38</v>
      </c>
      <c r="P46">
        <v>0</v>
      </c>
      <c r="Q46">
        <v>1E-3</v>
      </c>
      <c r="R46">
        <v>27.89</v>
      </c>
      <c r="S46">
        <v>0.59</v>
      </c>
    </row>
    <row r="47" spans="4:19" hidden="1" x14ac:dyDescent="0.25"/>
    <row r="48" spans="4:19" hidden="1" x14ac:dyDescent="0.25">
      <c r="D48" s="32"/>
      <c r="E48" s="32">
        <v>100</v>
      </c>
      <c r="F48" s="32">
        <v>100</v>
      </c>
      <c r="G48" s="32">
        <v>100</v>
      </c>
      <c r="H48" s="32">
        <v>100</v>
      </c>
      <c r="I48" s="32">
        <v>100</v>
      </c>
      <c r="J48" s="32">
        <v>100</v>
      </c>
      <c r="K48" s="32">
        <v>100</v>
      </c>
      <c r="L48" s="32">
        <v>100</v>
      </c>
      <c r="M48" s="32">
        <v>100</v>
      </c>
      <c r="N48" s="32">
        <v>100</v>
      </c>
      <c r="O48" s="32">
        <v>100</v>
      </c>
      <c r="P48" s="32">
        <v>100</v>
      </c>
      <c r="Q48" s="32">
        <v>100</v>
      </c>
      <c r="R48" s="32">
        <v>100</v>
      </c>
      <c r="S48" s="32">
        <v>100</v>
      </c>
    </row>
    <row r="49" spans="4:19" hidden="1" x14ac:dyDescent="0.25">
      <c r="D49" s="32"/>
      <c r="E49" s="32">
        <v>80</v>
      </c>
      <c r="F49" s="32">
        <v>80</v>
      </c>
      <c r="G49" s="32">
        <v>80</v>
      </c>
      <c r="H49" s="32">
        <v>80</v>
      </c>
      <c r="I49" s="32">
        <v>80</v>
      </c>
      <c r="J49" s="32">
        <v>80</v>
      </c>
      <c r="K49" s="32">
        <v>80</v>
      </c>
      <c r="L49" s="32">
        <v>80</v>
      </c>
      <c r="M49" s="32">
        <v>80</v>
      </c>
      <c r="N49" s="32">
        <v>80</v>
      </c>
      <c r="O49" s="32">
        <v>80</v>
      </c>
      <c r="P49" s="32">
        <v>80</v>
      </c>
      <c r="Q49" s="32">
        <v>80</v>
      </c>
      <c r="R49" s="32">
        <v>80</v>
      </c>
      <c r="S49" s="32">
        <v>80</v>
      </c>
    </row>
    <row r="50" spans="4:19" hidden="1" x14ac:dyDescent="0.25">
      <c r="E50" s="43">
        <v>12.337499999999999</v>
      </c>
      <c r="F50" s="43">
        <v>21.662499999999998</v>
      </c>
      <c r="G50" s="43">
        <v>1.3374999999999999</v>
      </c>
      <c r="H50" s="43">
        <v>288.25</v>
      </c>
      <c r="I50" s="43">
        <v>8.7500000000000008E-2</v>
      </c>
      <c r="J50" s="43">
        <v>0.28749999999999998</v>
      </c>
      <c r="K50" s="43">
        <v>0.9375</v>
      </c>
      <c r="L50" s="43">
        <v>0.25</v>
      </c>
      <c r="M50" s="43">
        <v>2.5000000000000001E-2</v>
      </c>
      <c r="N50" s="43">
        <v>92.174999999999983</v>
      </c>
      <c r="O50" s="43">
        <v>231.02500000000001</v>
      </c>
      <c r="P50" s="43">
        <v>2.8499999999999996</v>
      </c>
      <c r="Q50" s="43">
        <v>3.7499999999999999E-2</v>
      </c>
      <c r="R50" s="43">
        <v>37.325000000000003</v>
      </c>
      <c r="S50" s="43">
        <v>2.4125000000000001</v>
      </c>
    </row>
    <row r="51" spans="4:19" hidden="1" x14ac:dyDescent="0.25"/>
    <row r="52" spans="4:19" hidden="1" x14ac:dyDescent="0.25"/>
  </sheetData>
  <mergeCells count="9">
    <mergeCell ref="N3:S3"/>
    <mergeCell ref="B13:D13"/>
    <mergeCell ref="B25:D25"/>
    <mergeCell ref="B3:B4"/>
    <mergeCell ref="C3:C4"/>
    <mergeCell ref="D3:D4"/>
    <mergeCell ref="E3:G3"/>
    <mergeCell ref="H3:H4"/>
    <mergeCell ref="I3:M3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 1 н</vt:lpstr>
      <vt:lpstr>2д 1н</vt:lpstr>
      <vt:lpstr>3 д 1 н</vt:lpstr>
      <vt:lpstr>4д 1н</vt:lpstr>
      <vt:lpstr>5д 1н</vt:lpstr>
      <vt:lpstr>6д 1н</vt:lpstr>
      <vt:lpstr>1д 2н</vt:lpstr>
      <vt:lpstr>2д 2н</vt:lpstr>
      <vt:lpstr>3д 2н</vt:lpstr>
      <vt:lpstr>4д 2н</vt:lpstr>
      <vt:lpstr>5д 2н</vt:lpstr>
      <vt:lpstr>6д 2н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2022-08-30T03:35:19Z</cp:lastPrinted>
  <dcterms:created xsi:type="dcterms:W3CDTF">2022-08-15T03:59:37Z</dcterms:created>
  <dcterms:modified xsi:type="dcterms:W3CDTF">2022-08-30T03:35:24Z</dcterms:modified>
</cp:coreProperties>
</file>